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ДЕКАБРЬ\"/>
    </mc:Choice>
  </mc:AlternateContent>
  <bookViews>
    <workbookView xWindow="120" yWindow="15" windowWidth="19035" windowHeight="8190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</externalReferences>
  <calcPr calcId="152511"/>
</workbook>
</file>

<file path=xl/calcChain.xml><?xml version="1.0" encoding="utf-8"?>
<calcChain xmlns="http://schemas.openxmlformats.org/spreadsheetml/2006/main">
  <c r="H14" i="34" l="1"/>
  <c r="I6" i="12" l="1"/>
  <c r="I7" i="12"/>
  <c r="I8" i="12"/>
  <c r="I9" i="12"/>
  <c r="I10" i="12"/>
  <c r="I11" i="12"/>
  <c r="I12" i="12"/>
  <c r="I13" i="12"/>
  <c r="I14" i="12"/>
  <c r="I15" i="12"/>
  <c r="I16" i="12"/>
  <c r="D22" i="2" l="1"/>
  <c r="F25" i="36" l="1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21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L19" i="36" s="1"/>
  <c r="C20" i="36"/>
  <c r="L20" i="36" s="1"/>
  <c r="C21" i="36"/>
  <c r="D6" i="36"/>
  <c r="E6" i="36"/>
  <c r="F6" i="36"/>
  <c r="G6" i="36"/>
  <c r="C6" i="36"/>
  <c r="G22" i="35"/>
  <c r="F22" i="35"/>
  <c r="E22" i="35"/>
  <c r="D22" i="35"/>
  <c r="C22" i="35"/>
  <c r="L21" i="35"/>
  <c r="K21" i="35"/>
  <c r="J21" i="35"/>
  <c r="I21" i="35"/>
  <c r="L20" i="35"/>
  <c r="K20" i="35"/>
  <c r="J20" i="35"/>
  <c r="I20" i="35"/>
  <c r="L19" i="35"/>
  <c r="K19" i="35"/>
  <c r="J19" i="35"/>
  <c r="I19" i="35"/>
  <c r="L18" i="35"/>
  <c r="K18" i="35"/>
  <c r="J18" i="35"/>
  <c r="I18" i="35"/>
  <c r="L17" i="35"/>
  <c r="K17" i="35"/>
  <c r="J17" i="35"/>
  <c r="I17" i="35"/>
  <c r="L16" i="35"/>
  <c r="K16" i="35"/>
  <c r="J16" i="35"/>
  <c r="I16" i="35"/>
  <c r="L15" i="35"/>
  <c r="K15" i="35"/>
  <c r="J15" i="35"/>
  <c r="I15" i="35"/>
  <c r="L14" i="35"/>
  <c r="K14" i="35"/>
  <c r="J14" i="35"/>
  <c r="I14" i="35"/>
  <c r="L13" i="35"/>
  <c r="K13" i="35"/>
  <c r="J13" i="35"/>
  <c r="I13" i="35"/>
  <c r="L12" i="35"/>
  <c r="K12" i="35"/>
  <c r="J12" i="35"/>
  <c r="I12" i="35"/>
  <c r="L11" i="35"/>
  <c r="K11" i="35"/>
  <c r="J11" i="35"/>
  <c r="I11" i="35"/>
  <c r="L10" i="35"/>
  <c r="K10" i="35"/>
  <c r="J10" i="35"/>
  <c r="I10" i="35"/>
  <c r="L9" i="35"/>
  <c r="K9" i="35"/>
  <c r="J9" i="35"/>
  <c r="I9" i="35"/>
  <c r="L8" i="35"/>
  <c r="K8" i="35"/>
  <c r="J8" i="35"/>
  <c r="I8" i="35"/>
  <c r="L7" i="35"/>
  <c r="K7" i="35"/>
  <c r="J7" i="35"/>
  <c r="I7" i="35"/>
  <c r="L6" i="35"/>
  <c r="K6" i="35"/>
  <c r="J6" i="35"/>
  <c r="I6" i="35"/>
  <c r="G22" i="34"/>
  <c r="F22" i="34"/>
  <c r="E22" i="34"/>
  <c r="D22" i="34"/>
  <c r="C22" i="34"/>
  <c r="L21" i="34"/>
  <c r="K21" i="34"/>
  <c r="J21" i="34"/>
  <c r="I21" i="34"/>
  <c r="L20" i="34"/>
  <c r="K20" i="34"/>
  <c r="J20" i="34"/>
  <c r="I20" i="34"/>
  <c r="L19" i="34"/>
  <c r="K19" i="34"/>
  <c r="J19" i="34"/>
  <c r="I19" i="34"/>
  <c r="L18" i="34"/>
  <c r="K18" i="34"/>
  <c r="J18" i="34"/>
  <c r="I18" i="34"/>
  <c r="L17" i="34"/>
  <c r="K17" i="34"/>
  <c r="J17" i="34"/>
  <c r="I17" i="34"/>
  <c r="L16" i="34"/>
  <c r="K16" i="34"/>
  <c r="J16" i="34"/>
  <c r="I16" i="34"/>
  <c r="L15" i="34"/>
  <c r="K15" i="34"/>
  <c r="J15" i="34"/>
  <c r="I15" i="34"/>
  <c r="L14" i="34"/>
  <c r="K14" i="34"/>
  <c r="J14" i="34"/>
  <c r="I14" i="34"/>
  <c r="L13" i="34"/>
  <c r="K13" i="34"/>
  <c r="J13" i="34"/>
  <c r="I13" i="34"/>
  <c r="L12" i="34"/>
  <c r="K12" i="34"/>
  <c r="J12" i="34"/>
  <c r="I12" i="34"/>
  <c r="L11" i="34"/>
  <c r="K11" i="34"/>
  <c r="J11" i="34"/>
  <c r="I11" i="34"/>
  <c r="L10" i="34"/>
  <c r="K10" i="34"/>
  <c r="J10" i="34"/>
  <c r="I10" i="34"/>
  <c r="L9" i="34"/>
  <c r="K9" i="34"/>
  <c r="J9" i="34"/>
  <c r="I9" i="34"/>
  <c r="L8" i="34"/>
  <c r="K8" i="34"/>
  <c r="J8" i="34"/>
  <c r="I8" i="34"/>
  <c r="L7" i="34"/>
  <c r="K7" i="34"/>
  <c r="J7" i="34"/>
  <c r="I7" i="34"/>
  <c r="L6" i="34"/>
  <c r="K6" i="34"/>
  <c r="J6" i="34"/>
  <c r="I6" i="34"/>
  <c r="G22" i="33"/>
  <c r="F22" i="33"/>
  <c r="E22" i="33"/>
  <c r="D22" i="33"/>
  <c r="C22" i="33"/>
  <c r="L21" i="33"/>
  <c r="K21" i="33"/>
  <c r="J21" i="33"/>
  <c r="I21" i="33"/>
  <c r="L20" i="33"/>
  <c r="K20" i="33"/>
  <c r="J20" i="33"/>
  <c r="I20" i="33"/>
  <c r="L19" i="33"/>
  <c r="K19" i="33"/>
  <c r="J19" i="33"/>
  <c r="I19" i="33"/>
  <c r="L18" i="33"/>
  <c r="K18" i="33"/>
  <c r="J18" i="33"/>
  <c r="I18" i="33"/>
  <c r="L17" i="33"/>
  <c r="K17" i="33"/>
  <c r="J17" i="33"/>
  <c r="I17" i="33"/>
  <c r="L16" i="33"/>
  <c r="K16" i="33"/>
  <c r="J16" i="33"/>
  <c r="I16" i="33"/>
  <c r="L15" i="33"/>
  <c r="K15" i="33"/>
  <c r="J15" i="33"/>
  <c r="I15" i="33"/>
  <c r="L14" i="33"/>
  <c r="K14" i="33"/>
  <c r="J14" i="33"/>
  <c r="I14" i="33"/>
  <c r="L13" i="33"/>
  <c r="K13" i="33"/>
  <c r="J13" i="33"/>
  <c r="I13" i="33"/>
  <c r="L12" i="33"/>
  <c r="K12" i="33"/>
  <c r="J12" i="33"/>
  <c r="I12" i="33"/>
  <c r="L11" i="33"/>
  <c r="K11" i="33"/>
  <c r="J11" i="33"/>
  <c r="I11" i="33"/>
  <c r="L10" i="33"/>
  <c r="K10" i="33"/>
  <c r="J10" i="33"/>
  <c r="I10" i="33"/>
  <c r="L9" i="33"/>
  <c r="K9" i="33"/>
  <c r="J9" i="33"/>
  <c r="I9" i="33"/>
  <c r="L8" i="33"/>
  <c r="K8" i="33"/>
  <c r="J8" i="33"/>
  <c r="I8" i="33"/>
  <c r="L7" i="33"/>
  <c r="K7" i="33"/>
  <c r="J7" i="33"/>
  <c r="I7" i="33"/>
  <c r="L6" i="33"/>
  <c r="K6" i="33"/>
  <c r="J6" i="33"/>
  <c r="I6" i="33"/>
  <c r="G22" i="32"/>
  <c r="F22" i="32"/>
  <c r="E22" i="32"/>
  <c r="D22" i="32"/>
  <c r="C22" i="32"/>
  <c r="L21" i="32"/>
  <c r="K21" i="32"/>
  <c r="J21" i="32"/>
  <c r="I21" i="32"/>
  <c r="L20" i="32"/>
  <c r="K20" i="32"/>
  <c r="J20" i="32"/>
  <c r="I20" i="32"/>
  <c r="L19" i="32"/>
  <c r="K19" i="32"/>
  <c r="J19" i="32"/>
  <c r="I19" i="32"/>
  <c r="L18" i="32"/>
  <c r="K18" i="32"/>
  <c r="J18" i="32"/>
  <c r="I18" i="32"/>
  <c r="L17" i="32"/>
  <c r="K17" i="32"/>
  <c r="J17" i="32"/>
  <c r="I17" i="32"/>
  <c r="L16" i="32"/>
  <c r="K16" i="32"/>
  <c r="J16" i="32"/>
  <c r="I16" i="32"/>
  <c r="L15" i="32"/>
  <c r="K15" i="32"/>
  <c r="J15" i="32"/>
  <c r="I15" i="32"/>
  <c r="L14" i="32"/>
  <c r="K14" i="32"/>
  <c r="J14" i="32"/>
  <c r="I14" i="32"/>
  <c r="L13" i="32"/>
  <c r="K13" i="32"/>
  <c r="J13" i="32"/>
  <c r="I13" i="32"/>
  <c r="L12" i="32"/>
  <c r="K12" i="32"/>
  <c r="J12" i="32"/>
  <c r="I12" i="32"/>
  <c r="L11" i="32"/>
  <c r="K11" i="32"/>
  <c r="J11" i="32"/>
  <c r="I11" i="32"/>
  <c r="L10" i="32"/>
  <c r="K10" i="32"/>
  <c r="J10" i="32"/>
  <c r="I10" i="32"/>
  <c r="L9" i="32"/>
  <c r="K9" i="32"/>
  <c r="J9" i="32"/>
  <c r="I9" i="32"/>
  <c r="L8" i="32"/>
  <c r="K8" i="32"/>
  <c r="J8" i="32"/>
  <c r="I8" i="32"/>
  <c r="L7" i="32"/>
  <c r="K7" i="32"/>
  <c r="J7" i="32"/>
  <c r="I7" i="32"/>
  <c r="L6" i="32"/>
  <c r="K6" i="32"/>
  <c r="J6" i="32"/>
  <c r="I6" i="32"/>
  <c r="G22" i="31"/>
  <c r="F22" i="31"/>
  <c r="E22" i="31"/>
  <c r="D22" i="31"/>
  <c r="C22" i="31"/>
  <c r="L21" i="31"/>
  <c r="K21" i="31"/>
  <c r="J21" i="31"/>
  <c r="I21" i="31"/>
  <c r="L20" i="31"/>
  <c r="K20" i="31"/>
  <c r="J20" i="31"/>
  <c r="I20" i="31"/>
  <c r="L19" i="31"/>
  <c r="K19" i="31"/>
  <c r="J19" i="31"/>
  <c r="I19" i="31"/>
  <c r="L18" i="31"/>
  <c r="K18" i="31"/>
  <c r="J18" i="31"/>
  <c r="I18" i="31"/>
  <c r="L17" i="31"/>
  <c r="K17" i="31"/>
  <c r="J17" i="31"/>
  <c r="I17" i="31"/>
  <c r="L16" i="31"/>
  <c r="K16" i="31"/>
  <c r="J16" i="31"/>
  <c r="I16" i="31"/>
  <c r="L15" i="31"/>
  <c r="K15" i="31"/>
  <c r="J15" i="31"/>
  <c r="I15" i="31"/>
  <c r="L14" i="31"/>
  <c r="K14" i="31"/>
  <c r="J14" i="31"/>
  <c r="I14" i="31"/>
  <c r="L13" i="31"/>
  <c r="K13" i="31"/>
  <c r="J13" i="31"/>
  <c r="I13" i="31"/>
  <c r="L12" i="31"/>
  <c r="K12" i="31"/>
  <c r="J12" i="31"/>
  <c r="I12" i="31"/>
  <c r="L11" i="31"/>
  <c r="K11" i="31"/>
  <c r="J11" i="31"/>
  <c r="I11" i="31"/>
  <c r="L10" i="31"/>
  <c r="K10" i="31"/>
  <c r="J10" i="31"/>
  <c r="I10" i="31"/>
  <c r="L9" i="31"/>
  <c r="K9" i="31"/>
  <c r="J9" i="31"/>
  <c r="I9" i="31"/>
  <c r="L8" i="31"/>
  <c r="K8" i="31"/>
  <c r="J8" i="31"/>
  <c r="I8" i="31"/>
  <c r="L7" i="31"/>
  <c r="K7" i="31"/>
  <c r="J7" i="31"/>
  <c r="I7" i="31"/>
  <c r="L6" i="31"/>
  <c r="K6" i="31"/>
  <c r="J6" i="31"/>
  <c r="I6" i="31"/>
  <c r="L21" i="30"/>
  <c r="K21" i="30"/>
  <c r="J21" i="30"/>
  <c r="I21" i="30"/>
  <c r="L20" i="30"/>
  <c r="K20" i="30"/>
  <c r="J20" i="30"/>
  <c r="I20" i="30"/>
  <c r="L19" i="30"/>
  <c r="K19" i="30"/>
  <c r="J19" i="30"/>
  <c r="I19" i="30"/>
  <c r="L18" i="30"/>
  <c r="K18" i="30"/>
  <c r="J18" i="30"/>
  <c r="I18" i="30"/>
  <c r="L17" i="30"/>
  <c r="K17" i="30"/>
  <c r="J17" i="30"/>
  <c r="I17" i="30"/>
  <c r="L16" i="30"/>
  <c r="K16" i="30"/>
  <c r="J16" i="30"/>
  <c r="I16" i="30"/>
  <c r="L15" i="30"/>
  <c r="K15" i="30"/>
  <c r="J15" i="30"/>
  <c r="I15" i="30"/>
  <c r="L14" i="30"/>
  <c r="K14" i="30"/>
  <c r="J14" i="30"/>
  <c r="I14" i="30"/>
  <c r="L13" i="30"/>
  <c r="K13" i="30"/>
  <c r="J13" i="30"/>
  <c r="I13" i="30"/>
  <c r="L12" i="30"/>
  <c r="K12" i="30"/>
  <c r="J12" i="30"/>
  <c r="I12" i="30"/>
  <c r="L11" i="30"/>
  <c r="K11" i="30"/>
  <c r="J11" i="30"/>
  <c r="I11" i="30"/>
  <c r="L10" i="30"/>
  <c r="K10" i="30"/>
  <c r="J10" i="30"/>
  <c r="I10" i="30"/>
  <c r="L9" i="30"/>
  <c r="K9" i="30"/>
  <c r="J9" i="30"/>
  <c r="I9" i="30"/>
  <c r="L8" i="30"/>
  <c r="K8" i="30"/>
  <c r="J8" i="30"/>
  <c r="I8" i="30"/>
  <c r="L7" i="30"/>
  <c r="K7" i="30"/>
  <c r="J7" i="30"/>
  <c r="I7" i="30"/>
  <c r="L6" i="30"/>
  <c r="K6" i="30"/>
  <c r="J6" i="30"/>
  <c r="I6" i="30"/>
  <c r="G22" i="29"/>
  <c r="F22" i="29"/>
  <c r="E22" i="29"/>
  <c r="D22" i="29"/>
  <c r="C22" i="29"/>
  <c r="L21" i="29"/>
  <c r="K21" i="29"/>
  <c r="J21" i="29"/>
  <c r="I21" i="29"/>
  <c r="L20" i="29"/>
  <c r="K20" i="29"/>
  <c r="J20" i="29"/>
  <c r="I20" i="29"/>
  <c r="L19" i="29"/>
  <c r="K19" i="29"/>
  <c r="J19" i="29"/>
  <c r="I19" i="29"/>
  <c r="L18" i="29"/>
  <c r="K18" i="29"/>
  <c r="J18" i="29"/>
  <c r="I18" i="29"/>
  <c r="L17" i="29"/>
  <c r="K17" i="29"/>
  <c r="J17" i="29"/>
  <c r="I17" i="29"/>
  <c r="L16" i="29"/>
  <c r="K16" i="29"/>
  <c r="J16" i="29"/>
  <c r="I16" i="29"/>
  <c r="L15" i="29"/>
  <c r="K15" i="29"/>
  <c r="J15" i="29"/>
  <c r="I15" i="29"/>
  <c r="L14" i="29"/>
  <c r="K14" i="29"/>
  <c r="J14" i="29"/>
  <c r="I14" i="29"/>
  <c r="L13" i="29"/>
  <c r="K13" i="29"/>
  <c r="J13" i="29"/>
  <c r="I13" i="29"/>
  <c r="L12" i="29"/>
  <c r="K12" i="29"/>
  <c r="J12" i="29"/>
  <c r="I12" i="29"/>
  <c r="L11" i="29"/>
  <c r="K11" i="29"/>
  <c r="J11" i="29"/>
  <c r="I11" i="29"/>
  <c r="L10" i="29"/>
  <c r="K10" i="29"/>
  <c r="J10" i="29"/>
  <c r="I10" i="29"/>
  <c r="L9" i="29"/>
  <c r="K9" i="29"/>
  <c r="J9" i="29"/>
  <c r="I9" i="29"/>
  <c r="L8" i="29"/>
  <c r="K8" i="29"/>
  <c r="J8" i="29"/>
  <c r="I8" i="29"/>
  <c r="L7" i="29"/>
  <c r="K7" i="29"/>
  <c r="J7" i="29"/>
  <c r="I7" i="29"/>
  <c r="L6" i="29"/>
  <c r="K6" i="29"/>
  <c r="J6" i="29"/>
  <c r="I6" i="29"/>
  <c r="G22" i="28"/>
  <c r="F22" i="28"/>
  <c r="E22" i="28"/>
  <c r="D22" i="28"/>
  <c r="C22" i="28"/>
  <c r="L21" i="28"/>
  <c r="K21" i="28"/>
  <c r="J21" i="28"/>
  <c r="I21" i="28"/>
  <c r="L20" i="28"/>
  <c r="K20" i="28"/>
  <c r="J20" i="28"/>
  <c r="I20" i="28"/>
  <c r="L19" i="28"/>
  <c r="K19" i="28"/>
  <c r="J19" i="28"/>
  <c r="I19" i="28"/>
  <c r="L18" i="28"/>
  <c r="K18" i="28"/>
  <c r="J18" i="28"/>
  <c r="I18" i="28"/>
  <c r="L17" i="28"/>
  <c r="K17" i="28"/>
  <c r="J17" i="28"/>
  <c r="I17" i="28"/>
  <c r="L16" i="28"/>
  <c r="K16" i="28"/>
  <c r="J16" i="28"/>
  <c r="I16" i="28"/>
  <c r="L15" i="28"/>
  <c r="K15" i="28"/>
  <c r="J15" i="28"/>
  <c r="I15" i="28"/>
  <c r="L14" i="28"/>
  <c r="K14" i="28"/>
  <c r="J14" i="28"/>
  <c r="I14" i="28"/>
  <c r="L13" i="28"/>
  <c r="K13" i="28"/>
  <c r="J13" i="28"/>
  <c r="I13" i="28"/>
  <c r="L12" i="28"/>
  <c r="K12" i="28"/>
  <c r="J12" i="28"/>
  <c r="I12" i="28"/>
  <c r="L11" i="28"/>
  <c r="K11" i="28"/>
  <c r="J11" i="28"/>
  <c r="I11" i="28"/>
  <c r="L10" i="28"/>
  <c r="K10" i="28"/>
  <c r="J10" i="28"/>
  <c r="I10" i="28"/>
  <c r="L9" i="28"/>
  <c r="K9" i="28"/>
  <c r="J9" i="28"/>
  <c r="I9" i="28"/>
  <c r="L8" i="28"/>
  <c r="K8" i="28"/>
  <c r="J8" i="28"/>
  <c r="I8" i="28"/>
  <c r="L7" i="28"/>
  <c r="K7" i="28"/>
  <c r="J7" i="28"/>
  <c r="I7" i="28"/>
  <c r="L6" i="28"/>
  <c r="K6" i="28"/>
  <c r="J6" i="28"/>
  <c r="I6" i="28"/>
  <c r="G22" i="27"/>
  <c r="F22" i="27"/>
  <c r="E22" i="27"/>
  <c r="D22" i="27"/>
  <c r="C22" i="27"/>
  <c r="L21" i="27"/>
  <c r="K21" i="27"/>
  <c r="J21" i="27"/>
  <c r="I21" i="27"/>
  <c r="L20" i="27"/>
  <c r="K20" i="27"/>
  <c r="J20" i="27"/>
  <c r="I20" i="27"/>
  <c r="L19" i="27"/>
  <c r="K19" i="27"/>
  <c r="J19" i="27"/>
  <c r="I19" i="27"/>
  <c r="L18" i="27"/>
  <c r="K18" i="27"/>
  <c r="J18" i="27"/>
  <c r="I18" i="27"/>
  <c r="L17" i="27"/>
  <c r="K17" i="27"/>
  <c r="J17" i="27"/>
  <c r="I17" i="27"/>
  <c r="L16" i="27"/>
  <c r="K16" i="27"/>
  <c r="J16" i="27"/>
  <c r="I16" i="27"/>
  <c r="L15" i="27"/>
  <c r="K15" i="27"/>
  <c r="J15" i="27"/>
  <c r="I15" i="27"/>
  <c r="L14" i="27"/>
  <c r="K14" i="27"/>
  <c r="J14" i="27"/>
  <c r="I14" i="27"/>
  <c r="L13" i="27"/>
  <c r="K13" i="27"/>
  <c r="J13" i="27"/>
  <c r="I13" i="27"/>
  <c r="L12" i="27"/>
  <c r="K12" i="27"/>
  <c r="J12" i="27"/>
  <c r="I12" i="27"/>
  <c r="L11" i="27"/>
  <c r="K11" i="27"/>
  <c r="J11" i="27"/>
  <c r="I11" i="27"/>
  <c r="L10" i="27"/>
  <c r="K10" i="27"/>
  <c r="J10" i="27"/>
  <c r="I10" i="27"/>
  <c r="L9" i="27"/>
  <c r="K9" i="27"/>
  <c r="J9" i="27"/>
  <c r="I9" i="27"/>
  <c r="L8" i="27"/>
  <c r="K8" i="27"/>
  <c r="J8" i="27"/>
  <c r="I8" i="27"/>
  <c r="L7" i="27"/>
  <c r="K7" i="27"/>
  <c r="J7" i="27"/>
  <c r="I7" i="27"/>
  <c r="L6" i="27"/>
  <c r="K6" i="27"/>
  <c r="J6" i="27"/>
  <c r="I6" i="27"/>
  <c r="G22" i="24"/>
  <c r="F22" i="24"/>
  <c r="E22" i="24"/>
  <c r="D22" i="24"/>
  <c r="C22" i="24"/>
  <c r="L21" i="24"/>
  <c r="K21" i="24"/>
  <c r="J21" i="24"/>
  <c r="I21" i="24"/>
  <c r="L20" i="24"/>
  <c r="K20" i="24"/>
  <c r="J20" i="24"/>
  <c r="I20" i="24"/>
  <c r="L19" i="24"/>
  <c r="K19" i="24"/>
  <c r="J19" i="24"/>
  <c r="I19" i="24"/>
  <c r="L18" i="24"/>
  <c r="K18" i="24"/>
  <c r="J18" i="24"/>
  <c r="I18" i="24"/>
  <c r="L17" i="24"/>
  <c r="K17" i="24"/>
  <c r="J17" i="24"/>
  <c r="I17" i="24"/>
  <c r="L16" i="24"/>
  <c r="K16" i="24"/>
  <c r="J16" i="24"/>
  <c r="I16" i="24"/>
  <c r="L15" i="24"/>
  <c r="K15" i="24"/>
  <c r="J15" i="24"/>
  <c r="I15" i="24"/>
  <c r="L14" i="24"/>
  <c r="K14" i="24"/>
  <c r="J14" i="24"/>
  <c r="I14" i="24"/>
  <c r="L13" i="24"/>
  <c r="K13" i="24"/>
  <c r="J13" i="24"/>
  <c r="I13" i="24"/>
  <c r="L12" i="24"/>
  <c r="K12" i="24"/>
  <c r="J12" i="24"/>
  <c r="I12" i="24"/>
  <c r="L11" i="24"/>
  <c r="K11" i="24"/>
  <c r="J11" i="24"/>
  <c r="I11" i="24"/>
  <c r="L10" i="24"/>
  <c r="K10" i="24"/>
  <c r="J10" i="24"/>
  <c r="I10" i="24"/>
  <c r="L9" i="24"/>
  <c r="K9" i="24"/>
  <c r="J9" i="24"/>
  <c r="I9" i="24"/>
  <c r="L8" i="24"/>
  <c r="K8" i="24"/>
  <c r="J8" i="24"/>
  <c r="I8" i="24"/>
  <c r="L7" i="24"/>
  <c r="K7" i="24"/>
  <c r="J7" i="24"/>
  <c r="I7" i="24"/>
  <c r="L6" i="24"/>
  <c r="K6" i="24"/>
  <c r="J6" i="24"/>
  <c r="I6" i="24"/>
  <c r="G22" i="23"/>
  <c r="F22" i="23"/>
  <c r="E22" i="23"/>
  <c r="D22" i="23"/>
  <c r="C22" i="23"/>
  <c r="L21" i="23"/>
  <c r="K21" i="23"/>
  <c r="J21" i="23"/>
  <c r="I21" i="23"/>
  <c r="L20" i="23"/>
  <c r="K20" i="23"/>
  <c r="J20" i="23"/>
  <c r="I20" i="23"/>
  <c r="L19" i="23"/>
  <c r="K19" i="23"/>
  <c r="J19" i="23"/>
  <c r="I19" i="23"/>
  <c r="L18" i="23"/>
  <c r="K18" i="23"/>
  <c r="J18" i="23"/>
  <c r="I18" i="23"/>
  <c r="L17" i="23"/>
  <c r="K17" i="23"/>
  <c r="J17" i="23"/>
  <c r="I17" i="23"/>
  <c r="L16" i="23"/>
  <c r="K16" i="23"/>
  <c r="J16" i="23"/>
  <c r="I16" i="23"/>
  <c r="L15" i="23"/>
  <c r="K15" i="23"/>
  <c r="J15" i="23"/>
  <c r="I15" i="23"/>
  <c r="L14" i="23"/>
  <c r="K14" i="23"/>
  <c r="J14" i="23"/>
  <c r="I14" i="23"/>
  <c r="L13" i="23"/>
  <c r="K13" i="23"/>
  <c r="J13" i="23"/>
  <c r="I13" i="23"/>
  <c r="L12" i="23"/>
  <c r="K12" i="23"/>
  <c r="J12" i="23"/>
  <c r="I12" i="23"/>
  <c r="L11" i="23"/>
  <c r="K11" i="23"/>
  <c r="J11" i="23"/>
  <c r="I11" i="23"/>
  <c r="L10" i="23"/>
  <c r="K10" i="23"/>
  <c r="J10" i="23"/>
  <c r="I10" i="23"/>
  <c r="L9" i="23"/>
  <c r="K9" i="23"/>
  <c r="J9" i="23"/>
  <c r="I9" i="23"/>
  <c r="L8" i="23"/>
  <c r="K8" i="23"/>
  <c r="J8" i="23"/>
  <c r="I8" i="23"/>
  <c r="L7" i="23"/>
  <c r="K7" i="23"/>
  <c r="J7" i="23"/>
  <c r="I7" i="23"/>
  <c r="L6" i="23"/>
  <c r="K6" i="23"/>
  <c r="J6" i="23"/>
  <c r="I6" i="23"/>
  <c r="G22" i="22"/>
  <c r="F22" i="22"/>
  <c r="E22" i="22"/>
  <c r="D22" i="22"/>
  <c r="C22" i="22"/>
  <c r="L21" i="22"/>
  <c r="K21" i="22"/>
  <c r="J21" i="22"/>
  <c r="I21" i="22"/>
  <c r="L20" i="22"/>
  <c r="K20" i="22"/>
  <c r="J20" i="22"/>
  <c r="I20" i="22"/>
  <c r="L19" i="22"/>
  <c r="K19" i="22"/>
  <c r="J19" i="22"/>
  <c r="I19" i="22"/>
  <c r="L18" i="22"/>
  <c r="K18" i="22"/>
  <c r="J18" i="22"/>
  <c r="I18" i="22"/>
  <c r="L17" i="22"/>
  <c r="K17" i="22"/>
  <c r="J17" i="22"/>
  <c r="I17" i="22"/>
  <c r="L16" i="22"/>
  <c r="K16" i="22"/>
  <c r="J16" i="22"/>
  <c r="I16" i="22"/>
  <c r="L15" i="22"/>
  <c r="K15" i="22"/>
  <c r="J15" i="22"/>
  <c r="I15" i="22"/>
  <c r="L14" i="22"/>
  <c r="K14" i="22"/>
  <c r="J14" i="22"/>
  <c r="I14" i="22"/>
  <c r="L13" i="22"/>
  <c r="K13" i="22"/>
  <c r="J13" i="22"/>
  <c r="I13" i="22"/>
  <c r="L12" i="22"/>
  <c r="K12" i="22"/>
  <c r="J12" i="22"/>
  <c r="I12" i="22"/>
  <c r="L11" i="22"/>
  <c r="K11" i="22"/>
  <c r="J11" i="22"/>
  <c r="I11" i="22"/>
  <c r="L10" i="22"/>
  <c r="K10" i="22"/>
  <c r="J10" i="22"/>
  <c r="I10" i="22"/>
  <c r="L9" i="22"/>
  <c r="K9" i="22"/>
  <c r="J9" i="22"/>
  <c r="I9" i="22"/>
  <c r="L8" i="22"/>
  <c r="K8" i="22"/>
  <c r="J8" i="22"/>
  <c r="I8" i="22"/>
  <c r="L7" i="22"/>
  <c r="K7" i="22"/>
  <c r="J7" i="22"/>
  <c r="I7" i="22"/>
  <c r="L6" i="22"/>
  <c r="K6" i="22"/>
  <c r="J6" i="22"/>
  <c r="I6" i="22"/>
  <c r="G22" i="20"/>
  <c r="F22" i="20"/>
  <c r="E22" i="20"/>
  <c r="D22" i="20"/>
  <c r="C22" i="20"/>
  <c r="L21" i="20"/>
  <c r="K21" i="20"/>
  <c r="J21" i="20"/>
  <c r="I21" i="20"/>
  <c r="L20" i="20"/>
  <c r="K20" i="20"/>
  <c r="J20" i="20"/>
  <c r="I20" i="20"/>
  <c r="L19" i="20"/>
  <c r="K19" i="20"/>
  <c r="J19" i="20"/>
  <c r="I19" i="20"/>
  <c r="L18" i="20"/>
  <c r="K18" i="20"/>
  <c r="J18" i="20"/>
  <c r="I18" i="20"/>
  <c r="L17" i="20"/>
  <c r="K17" i="20"/>
  <c r="J17" i="20"/>
  <c r="I17" i="20"/>
  <c r="L16" i="20"/>
  <c r="K16" i="20"/>
  <c r="J16" i="20"/>
  <c r="I16" i="20"/>
  <c r="L15" i="20"/>
  <c r="K15" i="20"/>
  <c r="J15" i="20"/>
  <c r="I15" i="20"/>
  <c r="L14" i="20"/>
  <c r="K14" i="20"/>
  <c r="J14" i="20"/>
  <c r="I14" i="20"/>
  <c r="L13" i="20"/>
  <c r="K13" i="20"/>
  <c r="J13" i="20"/>
  <c r="I13" i="20"/>
  <c r="L12" i="20"/>
  <c r="K12" i="20"/>
  <c r="J12" i="20"/>
  <c r="I12" i="20"/>
  <c r="L11" i="20"/>
  <c r="K11" i="20"/>
  <c r="J11" i="20"/>
  <c r="I11" i="20"/>
  <c r="L10" i="20"/>
  <c r="K10" i="20"/>
  <c r="J10" i="20"/>
  <c r="I10" i="20"/>
  <c r="L9" i="20"/>
  <c r="K9" i="20"/>
  <c r="J9" i="20"/>
  <c r="I9" i="20"/>
  <c r="L8" i="20"/>
  <c r="K8" i="20"/>
  <c r="J8" i="20"/>
  <c r="I8" i="20"/>
  <c r="L7" i="20"/>
  <c r="K7" i="20"/>
  <c r="J7" i="20"/>
  <c r="I7" i="20"/>
  <c r="L6" i="20"/>
  <c r="K6" i="20"/>
  <c r="J6" i="20"/>
  <c r="I6" i="20"/>
  <c r="G22" i="19"/>
  <c r="F22" i="19"/>
  <c r="E22" i="19"/>
  <c r="D22" i="19"/>
  <c r="C22" i="19"/>
  <c r="L21" i="19"/>
  <c r="K21" i="19"/>
  <c r="J21" i="19"/>
  <c r="I21" i="19"/>
  <c r="L20" i="19"/>
  <c r="K20" i="19"/>
  <c r="J20" i="19"/>
  <c r="I20" i="19"/>
  <c r="L19" i="19"/>
  <c r="K19" i="19"/>
  <c r="J19" i="19"/>
  <c r="I19" i="19"/>
  <c r="L18" i="19"/>
  <c r="K18" i="19"/>
  <c r="J18" i="19"/>
  <c r="I18" i="19"/>
  <c r="L17" i="19"/>
  <c r="K17" i="19"/>
  <c r="J17" i="19"/>
  <c r="I17" i="19"/>
  <c r="L16" i="19"/>
  <c r="K16" i="19"/>
  <c r="J16" i="19"/>
  <c r="I16" i="19"/>
  <c r="L15" i="19"/>
  <c r="K15" i="19"/>
  <c r="J15" i="19"/>
  <c r="I15" i="19"/>
  <c r="L14" i="19"/>
  <c r="K14" i="19"/>
  <c r="J14" i="19"/>
  <c r="I14" i="19"/>
  <c r="L13" i="19"/>
  <c r="K13" i="19"/>
  <c r="J13" i="19"/>
  <c r="I13" i="19"/>
  <c r="L12" i="19"/>
  <c r="K12" i="19"/>
  <c r="J12" i="19"/>
  <c r="I12" i="19"/>
  <c r="L11" i="19"/>
  <c r="K11" i="19"/>
  <c r="J11" i="19"/>
  <c r="I11" i="19"/>
  <c r="L10" i="19"/>
  <c r="K10" i="19"/>
  <c r="J10" i="19"/>
  <c r="I10" i="19"/>
  <c r="L9" i="19"/>
  <c r="K9" i="19"/>
  <c r="J9" i="19"/>
  <c r="I9" i="19"/>
  <c r="L8" i="19"/>
  <c r="K8" i="19"/>
  <c r="J8" i="19"/>
  <c r="I8" i="19"/>
  <c r="L7" i="19"/>
  <c r="K7" i="19"/>
  <c r="J7" i="19"/>
  <c r="I7" i="19"/>
  <c r="L6" i="19"/>
  <c r="K6" i="19"/>
  <c r="J6" i="19"/>
  <c r="I6" i="19"/>
  <c r="G22" i="18"/>
  <c r="F22" i="18"/>
  <c r="E22" i="18"/>
  <c r="D22" i="18"/>
  <c r="C22" i="18"/>
  <c r="L21" i="18"/>
  <c r="K21" i="18"/>
  <c r="J21" i="18"/>
  <c r="I21" i="18"/>
  <c r="L20" i="18"/>
  <c r="K20" i="18"/>
  <c r="J20" i="18"/>
  <c r="I20" i="18"/>
  <c r="L19" i="18"/>
  <c r="K19" i="18"/>
  <c r="J19" i="18"/>
  <c r="I19" i="18"/>
  <c r="L18" i="18"/>
  <c r="K18" i="18"/>
  <c r="J18" i="18"/>
  <c r="I18" i="18"/>
  <c r="L17" i="18"/>
  <c r="K17" i="18"/>
  <c r="J17" i="18"/>
  <c r="I17" i="18"/>
  <c r="L16" i="18"/>
  <c r="K16" i="18"/>
  <c r="J16" i="18"/>
  <c r="I16" i="18"/>
  <c r="L15" i="18"/>
  <c r="K15" i="18"/>
  <c r="J15" i="18"/>
  <c r="I15" i="18"/>
  <c r="L14" i="18"/>
  <c r="K14" i="18"/>
  <c r="J14" i="18"/>
  <c r="I14" i="18"/>
  <c r="L13" i="18"/>
  <c r="K13" i="18"/>
  <c r="J13" i="18"/>
  <c r="I13" i="18"/>
  <c r="L12" i="18"/>
  <c r="K12" i="18"/>
  <c r="J12" i="18"/>
  <c r="I12" i="18"/>
  <c r="L11" i="18"/>
  <c r="K11" i="18"/>
  <c r="J11" i="18"/>
  <c r="I11" i="18"/>
  <c r="L10" i="18"/>
  <c r="K10" i="18"/>
  <c r="J10" i="18"/>
  <c r="I10" i="18"/>
  <c r="L9" i="18"/>
  <c r="K9" i="18"/>
  <c r="J9" i="18"/>
  <c r="I9" i="18"/>
  <c r="L8" i="18"/>
  <c r="K8" i="18"/>
  <c r="J8" i="18"/>
  <c r="I8" i="18"/>
  <c r="L7" i="18"/>
  <c r="K7" i="18"/>
  <c r="J7" i="18"/>
  <c r="I7" i="18"/>
  <c r="L6" i="18"/>
  <c r="K6" i="18"/>
  <c r="J6" i="18"/>
  <c r="I6" i="18"/>
  <c r="G22" i="17"/>
  <c r="F22" i="17"/>
  <c r="E22" i="17"/>
  <c r="D22" i="17"/>
  <c r="C22" i="17"/>
  <c r="L21" i="17"/>
  <c r="K21" i="17"/>
  <c r="J21" i="17"/>
  <c r="I21" i="17"/>
  <c r="L20" i="17"/>
  <c r="K20" i="17"/>
  <c r="J20" i="17"/>
  <c r="I20" i="17"/>
  <c r="L19" i="17"/>
  <c r="K19" i="17"/>
  <c r="J19" i="17"/>
  <c r="I19" i="17"/>
  <c r="L18" i="17"/>
  <c r="K18" i="17"/>
  <c r="J18" i="17"/>
  <c r="I18" i="17"/>
  <c r="L17" i="17"/>
  <c r="K17" i="17"/>
  <c r="J17" i="17"/>
  <c r="I17" i="17"/>
  <c r="L16" i="17"/>
  <c r="K16" i="17"/>
  <c r="J16" i="17"/>
  <c r="I16" i="17"/>
  <c r="L15" i="17"/>
  <c r="K15" i="17"/>
  <c r="J15" i="17"/>
  <c r="I15" i="17"/>
  <c r="L14" i="17"/>
  <c r="K14" i="17"/>
  <c r="J14" i="17"/>
  <c r="I14" i="17"/>
  <c r="L13" i="17"/>
  <c r="K13" i="17"/>
  <c r="J13" i="17"/>
  <c r="I13" i="17"/>
  <c r="L12" i="17"/>
  <c r="K12" i="17"/>
  <c r="J12" i="17"/>
  <c r="I12" i="17"/>
  <c r="L11" i="17"/>
  <c r="K11" i="17"/>
  <c r="J11" i="17"/>
  <c r="I11" i="17"/>
  <c r="L10" i="17"/>
  <c r="K10" i="17"/>
  <c r="J10" i="17"/>
  <c r="I10" i="17"/>
  <c r="L9" i="17"/>
  <c r="K9" i="17"/>
  <c r="J9" i="17"/>
  <c r="I9" i="17"/>
  <c r="L8" i="17"/>
  <c r="K8" i="17"/>
  <c r="J8" i="17"/>
  <c r="I8" i="17"/>
  <c r="L7" i="17"/>
  <c r="K7" i="17"/>
  <c r="J7" i="17"/>
  <c r="I7" i="17"/>
  <c r="L6" i="17"/>
  <c r="K6" i="17"/>
  <c r="J6" i="17"/>
  <c r="I6" i="17"/>
  <c r="G22" i="16"/>
  <c r="F22" i="16"/>
  <c r="E22" i="16"/>
  <c r="D22" i="16"/>
  <c r="C22" i="16"/>
  <c r="L21" i="16"/>
  <c r="K21" i="16"/>
  <c r="J21" i="16"/>
  <c r="I21" i="16"/>
  <c r="L20" i="16"/>
  <c r="K20" i="16"/>
  <c r="J20" i="16"/>
  <c r="I20" i="16"/>
  <c r="L19" i="16"/>
  <c r="K19" i="16"/>
  <c r="J19" i="16"/>
  <c r="I19" i="16"/>
  <c r="L18" i="16"/>
  <c r="K18" i="16"/>
  <c r="J18" i="16"/>
  <c r="I18" i="16"/>
  <c r="L17" i="16"/>
  <c r="K17" i="16"/>
  <c r="J17" i="16"/>
  <c r="I17" i="16"/>
  <c r="L16" i="16"/>
  <c r="K16" i="16"/>
  <c r="J16" i="16"/>
  <c r="I16" i="16"/>
  <c r="L15" i="16"/>
  <c r="K15" i="16"/>
  <c r="J15" i="16"/>
  <c r="I15" i="16"/>
  <c r="L14" i="16"/>
  <c r="K14" i="16"/>
  <c r="J14" i="16"/>
  <c r="I14" i="16"/>
  <c r="L13" i="16"/>
  <c r="K13" i="16"/>
  <c r="J13" i="16"/>
  <c r="I13" i="16"/>
  <c r="L12" i="16"/>
  <c r="K12" i="16"/>
  <c r="J12" i="16"/>
  <c r="I12" i="16"/>
  <c r="L11" i="16"/>
  <c r="K11" i="16"/>
  <c r="J11" i="16"/>
  <c r="I11" i="16"/>
  <c r="L10" i="16"/>
  <c r="K10" i="16"/>
  <c r="J10" i="16"/>
  <c r="I10" i="16"/>
  <c r="L9" i="16"/>
  <c r="K9" i="16"/>
  <c r="J9" i="16"/>
  <c r="I9" i="16"/>
  <c r="L8" i="16"/>
  <c r="K8" i="16"/>
  <c r="J8" i="16"/>
  <c r="I8" i="16"/>
  <c r="L7" i="16"/>
  <c r="K7" i="16"/>
  <c r="J7" i="16"/>
  <c r="I7" i="16"/>
  <c r="L6" i="16"/>
  <c r="K6" i="16"/>
  <c r="J6" i="16"/>
  <c r="I6" i="16"/>
  <c r="G22" i="15"/>
  <c r="F22" i="15"/>
  <c r="E22" i="15"/>
  <c r="D22" i="15"/>
  <c r="C22" i="15"/>
  <c r="L21" i="15"/>
  <c r="K21" i="15"/>
  <c r="J21" i="15"/>
  <c r="I21" i="15"/>
  <c r="L20" i="15"/>
  <c r="K20" i="15"/>
  <c r="J20" i="15"/>
  <c r="I20" i="15"/>
  <c r="L19" i="15"/>
  <c r="K19" i="15"/>
  <c r="J19" i="15"/>
  <c r="I19" i="15"/>
  <c r="L18" i="15"/>
  <c r="K18" i="15"/>
  <c r="J18" i="15"/>
  <c r="I18" i="15"/>
  <c r="L17" i="15"/>
  <c r="K17" i="15"/>
  <c r="J17" i="15"/>
  <c r="I17" i="15"/>
  <c r="L16" i="15"/>
  <c r="K16" i="15"/>
  <c r="J16" i="15"/>
  <c r="I16" i="15"/>
  <c r="L15" i="15"/>
  <c r="K15" i="15"/>
  <c r="J15" i="15"/>
  <c r="I15" i="15"/>
  <c r="L14" i="15"/>
  <c r="K14" i="15"/>
  <c r="J14" i="15"/>
  <c r="I14" i="15"/>
  <c r="L13" i="15"/>
  <c r="K13" i="15"/>
  <c r="J13" i="15"/>
  <c r="I13" i="15"/>
  <c r="L12" i="15"/>
  <c r="K12" i="15"/>
  <c r="J12" i="15"/>
  <c r="I12" i="15"/>
  <c r="L11" i="15"/>
  <c r="K11" i="15"/>
  <c r="J11" i="15"/>
  <c r="I11" i="15"/>
  <c r="L10" i="15"/>
  <c r="K10" i="15"/>
  <c r="J10" i="15"/>
  <c r="I10" i="15"/>
  <c r="L9" i="15"/>
  <c r="K9" i="15"/>
  <c r="J9" i="15"/>
  <c r="I9" i="15"/>
  <c r="L8" i="15"/>
  <c r="K8" i="15"/>
  <c r="J8" i="15"/>
  <c r="I8" i="15"/>
  <c r="L7" i="15"/>
  <c r="K7" i="15"/>
  <c r="J7" i="15"/>
  <c r="I7" i="15"/>
  <c r="L6" i="15"/>
  <c r="K6" i="15"/>
  <c r="J6" i="15"/>
  <c r="I6" i="15"/>
  <c r="G22" i="14"/>
  <c r="F22" i="14"/>
  <c r="E22" i="14"/>
  <c r="D22" i="14"/>
  <c r="C22" i="14"/>
  <c r="L21" i="14"/>
  <c r="K21" i="14"/>
  <c r="J21" i="14"/>
  <c r="I21" i="14"/>
  <c r="L20" i="14"/>
  <c r="K20" i="14"/>
  <c r="J20" i="14"/>
  <c r="I20" i="14"/>
  <c r="L19" i="14"/>
  <c r="K19" i="14"/>
  <c r="J19" i="14"/>
  <c r="I19" i="14"/>
  <c r="L18" i="14"/>
  <c r="K18" i="14"/>
  <c r="J18" i="14"/>
  <c r="I18" i="14"/>
  <c r="L17" i="14"/>
  <c r="K17" i="14"/>
  <c r="J17" i="14"/>
  <c r="I17" i="14"/>
  <c r="L16" i="14"/>
  <c r="K16" i="14"/>
  <c r="J16" i="14"/>
  <c r="I16" i="14"/>
  <c r="L15" i="14"/>
  <c r="K15" i="14"/>
  <c r="J15" i="14"/>
  <c r="I15" i="14"/>
  <c r="L14" i="14"/>
  <c r="K14" i="14"/>
  <c r="J14" i="14"/>
  <c r="I14" i="14"/>
  <c r="L13" i="14"/>
  <c r="K13" i="14"/>
  <c r="J13" i="14"/>
  <c r="I13" i="14"/>
  <c r="L12" i="14"/>
  <c r="K12" i="14"/>
  <c r="J12" i="14"/>
  <c r="I12" i="14"/>
  <c r="L11" i="14"/>
  <c r="K11" i="14"/>
  <c r="J11" i="14"/>
  <c r="I11" i="14"/>
  <c r="L10" i="14"/>
  <c r="K10" i="14"/>
  <c r="J10" i="14"/>
  <c r="I10" i="14"/>
  <c r="L9" i="14"/>
  <c r="K9" i="14"/>
  <c r="J9" i="14"/>
  <c r="I9" i="14"/>
  <c r="L8" i="14"/>
  <c r="K8" i="14"/>
  <c r="J8" i="14"/>
  <c r="I8" i="14"/>
  <c r="L7" i="14"/>
  <c r="K7" i="14"/>
  <c r="J7" i="14"/>
  <c r="I7" i="14"/>
  <c r="L6" i="14"/>
  <c r="K6" i="14"/>
  <c r="J6" i="14"/>
  <c r="I6" i="14"/>
  <c r="G22" i="13"/>
  <c r="F22" i="13"/>
  <c r="E22" i="13"/>
  <c r="D22" i="13"/>
  <c r="C22" i="13"/>
  <c r="L21" i="13"/>
  <c r="K21" i="13"/>
  <c r="J21" i="13"/>
  <c r="I21" i="13"/>
  <c r="L20" i="13"/>
  <c r="K20" i="13"/>
  <c r="J20" i="13"/>
  <c r="I20" i="13"/>
  <c r="L19" i="13"/>
  <c r="K19" i="13"/>
  <c r="J19" i="13"/>
  <c r="I19" i="13"/>
  <c r="L18" i="13"/>
  <c r="K18" i="13"/>
  <c r="J18" i="13"/>
  <c r="I18" i="13"/>
  <c r="L17" i="13"/>
  <c r="K17" i="13"/>
  <c r="J17" i="13"/>
  <c r="I17" i="13"/>
  <c r="L16" i="13"/>
  <c r="K16" i="13"/>
  <c r="J16" i="13"/>
  <c r="I16" i="13"/>
  <c r="L15" i="13"/>
  <c r="K15" i="13"/>
  <c r="J15" i="13"/>
  <c r="I15" i="13"/>
  <c r="L14" i="13"/>
  <c r="K14" i="13"/>
  <c r="J14" i="13"/>
  <c r="I14" i="13"/>
  <c r="L13" i="13"/>
  <c r="K13" i="13"/>
  <c r="J13" i="13"/>
  <c r="I13" i="13"/>
  <c r="L12" i="13"/>
  <c r="K12" i="13"/>
  <c r="J12" i="13"/>
  <c r="I12" i="13"/>
  <c r="L11" i="13"/>
  <c r="K11" i="13"/>
  <c r="J11" i="13"/>
  <c r="I11" i="13"/>
  <c r="L10" i="13"/>
  <c r="K10" i="13"/>
  <c r="J10" i="13"/>
  <c r="I10" i="13"/>
  <c r="L9" i="13"/>
  <c r="K9" i="13"/>
  <c r="J9" i="13"/>
  <c r="I9" i="13"/>
  <c r="L8" i="13"/>
  <c r="K8" i="13"/>
  <c r="J8" i="13"/>
  <c r="I8" i="13"/>
  <c r="L7" i="13"/>
  <c r="K7" i="13"/>
  <c r="J7" i="13"/>
  <c r="I7" i="13"/>
  <c r="L6" i="13"/>
  <c r="K6" i="13"/>
  <c r="J6" i="13"/>
  <c r="I6" i="13"/>
  <c r="G22" i="12"/>
  <c r="F22" i="12"/>
  <c r="E22" i="12"/>
  <c r="D22" i="12"/>
  <c r="C22" i="12"/>
  <c r="L21" i="12"/>
  <c r="K21" i="12"/>
  <c r="J21" i="12"/>
  <c r="I21" i="12"/>
  <c r="L20" i="12"/>
  <c r="K20" i="12"/>
  <c r="J20" i="12"/>
  <c r="I20" i="12"/>
  <c r="L19" i="12"/>
  <c r="K19" i="12"/>
  <c r="J19" i="12"/>
  <c r="I19" i="12"/>
  <c r="L18" i="12"/>
  <c r="K18" i="12"/>
  <c r="J18" i="12"/>
  <c r="I18" i="12"/>
  <c r="L17" i="12"/>
  <c r="K17" i="12"/>
  <c r="J17" i="12"/>
  <c r="I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6" i="12"/>
  <c r="K6" i="12"/>
  <c r="J6" i="12"/>
  <c r="G22" i="11"/>
  <c r="F22" i="11"/>
  <c r="E22" i="11"/>
  <c r="D22" i="11"/>
  <c r="C22" i="11"/>
  <c r="L21" i="11"/>
  <c r="K21" i="11"/>
  <c r="J21" i="11"/>
  <c r="I21" i="11"/>
  <c r="L20" i="11"/>
  <c r="K20" i="11"/>
  <c r="J20" i="11"/>
  <c r="I20" i="11"/>
  <c r="L19" i="11"/>
  <c r="K19" i="11"/>
  <c r="J19" i="11"/>
  <c r="I19" i="11"/>
  <c r="L18" i="11"/>
  <c r="K18" i="11"/>
  <c r="J18" i="11"/>
  <c r="I18" i="11"/>
  <c r="L17" i="11"/>
  <c r="K17" i="11"/>
  <c r="J17" i="11"/>
  <c r="I17" i="11"/>
  <c r="L16" i="11"/>
  <c r="K16" i="11"/>
  <c r="J16" i="11"/>
  <c r="I16" i="11"/>
  <c r="L15" i="11"/>
  <c r="K15" i="11"/>
  <c r="J15" i="11"/>
  <c r="I15" i="11"/>
  <c r="L14" i="11"/>
  <c r="K14" i="11"/>
  <c r="J14" i="11"/>
  <c r="I14" i="11"/>
  <c r="L13" i="11"/>
  <c r="K13" i="11"/>
  <c r="J13" i="11"/>
  <c r="I13" i="11"/>
  <c r="L12" i="11"/>
  <c r="K12" i="11"/>
  <c r="J12" i="11"/>
  <c r="I12" i="11"/>
  <c r="L11" i="11"/>
  <c r="K11" i="11"/>
  <c r="J11" i="11"/>
  <c r="I11" i="11"/>
  <c r="L10" i="11"/>
  <c r="K10" i="11"/>
  <c r="J10" i="11"/>
  <c r="I10" i="11"/>
  <c r="L9" i="11"/>
  <c r="K9" i="11"/>
  <c r="J9" i="11"/>
  <c r="I9" i="11"/>
  <c r="L8" i="11"/>
  <c r="K8" i="11"/>
  <c r="J8" i="11"/>
  <c r="I8" i="11"/>
  <c r="L7" i="11"/>
  <c r="K7" i="11"/>
  <c r="J7" i="11"/>
  <c r="I7" i="11"/>
  <c r="L6" i="11"/>
  <c r="K6" i="11"/>
  <c r="J6" i="11"/>
  <c r="I6" i="11"/>
  <c r="G22" i="10"/>
  <c r="F22" i="10"/>
  <c r="E22" i="10"/>
  <c r="D22" i="10"/>
  <c r="C22" i="10"/>
  <c r="L21" i="10"/>
  <c r="K21" i="10"/>
  <c r="J21" i="10"/>
  <c r="I21" i="10"/>
  <c r="L20" i="10"/>
  <c r="K20" i="10"/>
  <c r="J20" i="10"/>
  <c r="I20" i="10"/>
  <c r="L19" i="10"/>
  <c r="K19" i="10"/>
  <c r="J19" i="10"/>
  <c r="I19" i="10"/>
  <c r="L18" i="10"/>
  <c r="K18" i="10"/>
  <c r="J18" i="10"/>
  <c r="I18" i="10"/>
  <c r="L17" i="10"/>
  <c r="K17" i="10"/>
  <c r="J17" i="10"/>
  <c r="I17" i="10"/>
  <c r="L16" i="10"/>
  <c r="K16" i="10"/>
  <c r="J16" i="10"/>
  <c r="I16" i="10"/>
  <c r="L15" i="10"/>
  <c r="K15" i="10"/>
  <c r="J15" i="10"/>
  <c r="I15" i="10"/>
  <c r="L14" i="10"/>
  <c r="K14" i="10"/>
  <c r="J14" i="10"/>
  <c r="I14" i="10"/>
  <c r="L13" i="10"/>
  <c r="K13" i="10"/>
  <c r="J13" i="10"/>
  <c r="I13" i="10"/>
  <c r="L12" i="10"/>
  <c r="K12" i="10"/>
  <c r="J12" i="10"/>
  <c r="I12" i="10"/>
  <c r="L11" i="10"/>
  <c r="K11" i="10"/>
  <c r="J11" i="10"/>
  <c r="I11" i="10"/>
  <c r="L10" i="10"/>
  <c r="K10" i="10"/>
  <c r="J10" i="10"/>
  <c r="I10" i="10"/>
  <c r="L9" i="10"/>
  <c r="K9" i="10"/>
  <c r="J9" i="10"/>
  <c r="I9" i="10"/>
  <c r="L8" i="10"/>
  <c r="K8" i="10"/>
  <c r="J8" i="10"/>
  <c r="I8" i="10"/>
  <c r="L7" i="10"/>
  <c r="K7" i="10"/>
  <c r="J7" i="10"/>
  <c r="I7" i="10"/>
  <c r="L6" i="10"/>
  <c r="K6" i="10"/>
  <c r="J6" i="10"/>
  <c r="I6" i="10"/>
  <c r="G22" i="9"/>
  <c r="F22" i="9"/>
  <c r="E22" i="9"/>
  <c r="D22" i="9"/>
  <c r="C22" i="9"/>
  <c r="L21" i="9"/>
  <c r="K21" i="9"/>
  <c r="J21" i="9"/>
  <c r="I21" i="9"/>
  <c r="L20" i="9"/>
  <c r="K20" i="9"/>
  <c r="J20" i="9"/>
  <c r="I20" i="9"/>
  <c r="L19" i="9"/>
  <c r="K19" i="9"/>
  <c r="J19" i="9"/>
  <c r="I19" i="9"/>
  <c r="L18" i="9"/>
  <c r="K18" i="9"/>
  <c r="J18" i="9"/>
  <c r="I18" i="9"/>
  <c r="L17" i="9"/>
  <c r="K17" i="9"/>
  <c r="J17" i="9"/>
  <c r="I17" i="9"/>
  <c r="L16" i="9"/>
  <c r="K16" i="9"/>
  <c r="J16" i="9"/>
  <c r="I16" i="9"/>
  <c r="L15" i="9"/>
  <c r="K15" i="9"/>
  <c r="J15" i="9"/>
  <c r="I15" i="9"/>
  <c r="L14" i="9"/>
  <c r="K14" i="9"/>
  <c r="J14" i="9"/>
  <c r="I14" i="9"/>
  <c r="L13" i="9"/>
  <c r="K13" i="9"/>
  <c r="J13" i="9"/>
  <c r="I13" i="9"/>
  <c r="L12" i="9"/>
  <c r="K12" i="9"/>
  <c r="J12" i="9"/>
  <c r="I12" i="9"/>
  <c r="L11" i="9"/>
  <c r="K11" i="9"/>
  <c r="J11" i="9"/>
  <c r="I11" i="9"/>
  <c r="L10" i="9"/>
  <c r="K10" i="9"/>
  <c r="J10" i="9"/>
  <c r="I10" i="9"/>
  <c r="L9" i="9"/>
  <c r="K9" i="9"/>
  <c r="J9" i="9"/>
  <c r="I9" i="9"/>
  <c r="L8" i="9"/>
  <c r="K8" i="9"/>
  <c r="J8" i="9"/>
  <c r="I8" i="9"/>
  <c r="L7" i="9"/>
  <c r="K7" i="9"/>
  <c r="J7" i="9"/>
  <c r="I7" i="9"/>
  <c r="L6" i="9"/>
  <c r="K6" i="9"/>
  <c r="J6" i="9"/>
  <c r="I6" i="9"/>
  <c r="G22" i="8"/>
  <c r="F22" i="8"/>
  <c r="E22" i="8"/>
  <c r="D22" i="8"/>
  <c r="C22" i="8"/>
  <c r="L21" i="8"/>
  <c r="K21" i="8"/>
  <c r="J21" i="8"/>
  <c r="I21" i="8"/>
  <c r="L20" i="8"/>
  <c r="K20" i="8"/>
  <c r="J20" i="8"/>
  <c r="I20" i="8"/>
  <c r="L19" i="8"/>
  <c r="K19" i="8"/>
  <c r="J19" i="8"/>
  <c r="I19" i="8"/>
  <c r="L18" i="8"/>
  <c r="K18" i="8"/>
  <c r="J18" i="8"/>
  <c r="I18" i="8"/>
  <c r="L17" i="8"/>
  <c r="K17" i="8"/>
  <c r="J17" i="8"/>
  <c r="I17" i="8"/>
  <c r="L16" i="8"/>
  <c r="K16" i="8"/>
  <c r="J16" i="8"/>
  <c r="I16" i="8"/>
  <c r="L15" i="8"/>
  <c r="K15" i="8"/>
  <c r="J15" i="8"/>
  <c r="I15" i="8"/>
  <c r="L14" i="8"/>
  <c r="K14" i="8"/>
  <c r="J14" i="8"/>
  <c r="I14" i="8"/>
  <c r="L13" i="8"/>
  <c r="K13" i="8"/>
  <c r="J13" i="8"/>
  <c r="I13" i="8"/>
  <c r="L12" i="8"/>
  <c r="K12" i="8"/>
  <c r="J12" i="8"/>
  <c r="I12" i="8"/>
  <c r="L11" i="8"/>
  <c r="K11" i="8"/>
  <c r="J11" i="8"/>
  <c r="I11" i="8"/>
  <c r="L10" i="8"/>
  <c r="K10" i="8"/>
  <c r="J10" i="8"/>
  <c r="I10" i="8"/>
  <c r="L9" i="8"/>
  <c r="K9" i="8"/>
  <c r="J9" i="8"/>
  <c r="I9" i="8"/>
  <c r="L8" i="8"/>
  <c r="K8" i="8"/>
  <c r="J8" i="8"/>
  <c r="I8" i="8"/>
  <c r="L7" i="8"/>
  <c r="K7" i="8"/>
  <c r="J7" i="8"/>
  <c r="I7" i="8"/>
  <c r="L6" i="8"/>
  <c r="K6" i="8"/>
  <c r="J6" i="8"/>
  <c r="I6" i="8"/>
  <c r="G22" i="7"/>
  <c r="F22" i="7"/>
  <c r="E22" i="7"/>
  <c r="D22" i="7"/>
  <c r="C22" i="7"/>
  <c r="L21" i="7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G22" i="6"/>
  <c r="F22" i="6"/>
  <c r="E22" i="6"/>
  <c r="D22" i="6"/>
  <c r="C22" i="6"/>
  <c r="L21" i="6"/>
  <c r="K21" i="6"/>
  <c r="J21" i="6"/>
  <c r="I21" i="6"/>
  <c r="L20" i="6"/>
  <c r="K20" i="6"/>
  <c r="J20" i="6"/>
  <c r="I20" i="6"/>
  <c r="L19" i="6"/>
  <c r="K19" i="6"/>
  <c r="J19" i="6"/>
  <c r="I19" i="6"/>
  <c r="L18" i="6"/>
  <c r="K18" i="6"/>
  <c r="J18" i="6"/>
  <c r="I18" i="6"/>
  <c r="L17" i="6"/>
  <c r="K17" i="6"/>
  <c r="J17" i="6"/>
  <c r="I17" i="6"/>
  <c r="L16" i="6"/>
  <c r="K16" i="6"/>
  <c r="J16" i="6"/>
  <c r="I16" i="6"/>
  <c r="L15" i="6"/>
  <c r="K15" i="6"/>
  <c r="J15" i="6"/>
  <c r="I15" i="6"/>
  <c r="L14" i="6"/>
  <c r="K14" i="6"/>
  <c r="J14" i="6"/>
  <c r="I14" i="6"/>
  <c r="L13" i="6"/>
  <c r="K13" i="6"/>
  <c r="J13" i="6"/>
  <c r="I13" i="6"/>
  <c r="L12" i="6"/>
  <c r="K12" i="6"/>
  <c r="J12" i="6"/>
  <c r="I12" i="6"/>
  <c r="L11" i="6"/>
  <c r="K11" i="6"/>
  <c r="J11" i="6"/>
  <c r="I11" i="6"/>
  <c r="L10" i="6"/>
  <c r="K10" i="6"/>
  <c r="J10" i="6"/>
  <c r="I10" i="6"/>
  <c r="L9" i="6"/>
  <c r="K9" i="6"/>
  <c r="J9" i="6"/>
  <c r="I9" i="6"/>
  <c r="L8" i="6"/>
  <c r="K8" i="6"/>
  <c r="J8" i="6"/>
  <c r="I8" i="6"/>
  <c r="L7" i="6"/>
  <c r="K7" i="6"/>
  <c r="J7" i="6"/>
  <c r="I7" i="6"/>
  <c r="L6" i="6"/>
  <c r="K6" i="6"/>
  <c r="J6" i="6"/>
  <c r="I6" i="6"/>
  <c r="G22" i="5"/>
  <c r="F22" i="5"/>
  <c r="E22" i="5"/>
  <c r="D22" i="5"/>
  <c r="C22" i="5"/>
  <c r="L21" i="5"/>
  <c r="K21" i="5"/>
  <c r="J21" i="5"/>
  <c r="I21" i="5"/>
  <c r="L20" i="5"/>
  <c r="K20" i="5"/>
  <c r="J20" i="5"/>
  <c r="I20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12" i="5"/>
  <c r="K12" i="5"/>
  <c r="J12" i="5"/>
  <c r="I12" i="5"/>
  <c r="L11" i="5"/>
  <c r="K11" i="5"/>
  <c r="J11" i="5"/>
  <c r="I11" i="5"/>
  <c r="L10" i="5"/>
  <c r="K10" i="5"/>
  <c r="J10" i="5"/>
  <c r="I10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G22" i="4"/>
  <c r="F22" i="4"/>
  <c r="E22" i="4"/>
  <c r="D22" i="4"/>
  <c r="C22" i="4"/>
  <c r="L21" i="4"/>
  <c r="K21" i="4"/>
  <c r="J21" i="4"/>
  <c r="I21" i="4"/>
  <c r="L20" i="4"/>
  <c r="K20" i="4"/>
  <c r="J20" i="4"/>
  <c r="I20" i="4"/>
  <c r="L19" i="4"/>
  <c r="K19" i="4"/>
  <c r="J19" i="4"/>
  <c r="I19" i="4"/>
  <c r="L18" i="4"/>
  <c r="K18" i="4"/>
  <c r="J18" i="4"/>
  <c r="I18" i="4"/>
  <c r="L17" i="4"/>
  <c r="K17" i="4"/>
  <c r="J17" i="4"/>
  <c r="I17" i="4"/>
  <c r="L16" i="4"/>
  <c r="K16" i="4"/>
  <c r="J16" i="4"/>
  <c r="I16" i="4"/>
  <c r="L15" i="4"/>
  <c r="K15" i="4"/>
  <c r="J15" i="4"/>
  <c r="I15" i="4"/>
  <c r="L14" i="4"/>
  <c r="K14" i="4"/>
  <c r="J14" i="4"/>
  <c r="I14" i="4"/>
  <c r="L13" i="4"/>
  <c r="K13" i="4"/>
  <c r="J13" i="4"/>
  <c r="I13" i="4"/>
  <c r="L12" i="4"/>
  <c r="K12" i="4"/>
  <c r="J12" i="4"/>
  <c r="I12" i="4"/>
  <c r="L11" i="4"/>
  <c r="K11" i="4"/>
  <c r="J11" i="4"/>
  <c r="I11" i="4"/>
  <c r="L10" i="4"/>
  <c r="K10" i="4"/>
  <c r="J10" i="4"/>
  <c r="I10" i="4"/>
  <c r="L9" i="4"/>
  <c r="K9" i="4"/>
  <c r="J9" i="4"/>
  <c r="I9" i="4"/>
  <c r="L8" i="4"/>
  <c r="K8" i="4"/>
  <c r="J8" i="4"/>
  <c r="I8" i="4"/>
  <c r="L7" i="4"/>
  <c r="K7" i="4"/>
  <c r="J7" i="4"/>
  <c r="I7" i="4"/>
  <c r="L6" i="4"/>
  <c r="K6" i="4"/>
  <c r="J6" i="4"/>
  <c r="I6" i="4"/>
  <c r="G22" i="3"/>
  <c r="F22" i="3"/>
  <c r="E22" i="3"/>
  <c r="D22" i="3"/>
  <c r="C22" i="3"/>
  <c r="L21" i="3"/>
  <c r="K21" i="3"/>
  <c r="J21" i="3"/>
  <c r="I21" i="3"/>
  <c r="L20" i="3"/>
  <c r="K20" i="3"/>
  <c r="J20" i="3"/>
  <c r="I20" i="3"/>
  <c r="L19" i="3"/>
  <c r="K19" i="3"/>
  <c r="J19" i="3"/>
  <c r="I19" i="3"/>
  <c r="L18" i="3"/>
  <c r="K18" i="3"/>
  <c r="J18" i="3"/>
  <c r="I18" i="3"/>
  <c r="L17" i="3"/>
  <c r="K17" i="3"/>
  <c r="J17" i="3"/>
  <c r="I17" i="3"/>
  <c r="L16" i="3"/>
  <c r="K16" i="3"/>
  <c r="J16" i="3"/>
  <c r="I16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J10" i="3"/>
  <c r="I10" i="3"/>
  <c r="L9" i="3"/>
  <c r="K9" i="3"/>
  <c r="J9" i="3"/>
  <c r="I9" i="3"/>
  <c r="L8" i="3"/>
  <c r="K8" i="3"/>
  <c r="J8" i="3"/>
  <c r="I8" i="3"/>
  <c r="L7" i="3"/>
  <c r="K7" i="3"/>
  <c r="J7" i="3"/>
  <c r="I7" i="3"/>
  <c r="L6" i="3"/>
  <c r="K6" i="3"/>
  <c r="J6" i="3"/>
  <c r="I6" i="3"/>
  <c r="G22" i="2"/>
  <c r="F22" i="2"/>
  <c r="E22" i="2"/>
  <c r="C22" i="2"/>
  <c r="L21" i="2"/>
  <c r="K21" i="2"/>
  <c r="J21" i="2"/>
  <c r="I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10" i="2"/>
  <c r="K10" i="2"/>
  <c r="J10" i="2"/>
  <c r="I10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G22" i="1"/>
  <c r="F22" i="1"/>
  <c r="E22" i="1"/>
  <c r="D22" i="1"/>
  <c r="C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16" i="36" l="1"/>
  <c r="L12" i="36"/>
  <c r="J15" i="36"/>
  <c r="K6" i="36"/>
  <c r="I22" i="33"/>
  <c r="I22" i="14"/>
  <c r="K22" i="33"/>
  <c r="L10" i="36"/>
  <c r="I22" i="17"/>
  <c r="K22" i="14"/>
  <c r="I22" i="32"/>
  <c r="K22" i="32"/>
  <c r="J22" i="33"/>
  <c r="L22" i="33"/>
  <c r="I22" i="13"/>
  <c r="K22" i="13"/>
  <c r="K22" i="17"/>
  <c r="I22" i="27"/>
  <c r="K22" i="27"/>
  <c r="J11" i="36"/>
  <c r="L13" i="36"/>
  <c r="L9" i="36"/>
  <c r="J20" i="36"/>
  <c r="L14" i="36"/>
  <c r="E22" i="36"/>
  <c r="I22" i="34"/>
  <c r="K22" i="34"/>
  <c r="I22" i="9"/>
  <c r="K22" i="9"/>
  <c r="I22" i="15"/>
  <c r="K22" i="15"/>
  <c r="I22" i="20"/>
  <c r="K22" i="20"/>
  <c r="I22" i="3"/>
  <c r="K22" i="3"/>
  <c r="I22" i="7"/>
  <c r="K22" i="7"/>
  <c r="I22" i="31"/>
  <c r="K22" i="31"/>
  <c r="I22" i="23"/>
  <c r="K22" i="23"/>
  <c r="I22" i="35"/>
  <c r="K22" i="35"/>
  <c r="I18" i="36"/>
  <c r="J22" i="7"/>
  <c r="L22" i="7"/>
  <c r="I22" i="8"/>
  <c r="K22" i="8"/>
  <c r="J22" i="8"/>
  <c r="L22" i="8"/>
  <c r="J22" i="9"/>
  <c r="L22" i="9"/>
  <c r="J22" i="13"/>
  <c r="L22" i="13"/>
  <c r="I22" i="30"/>
  <c r="K22" i="30"/>
  <c r="J22" i="30"/>
  <c r="L22" i="30"/>
  <c r="J22" i="31"/>
  <c r="L22" i="31"/>
  <c r="J22" i="17"/>
  <c r="L22" i="17"/>
  <c r="J22" i="35"/>
  <c r="L22" i="35"/>
  <c r="I22" i="18"/>
  <c r="K22" i="18"/>
  <c r="J22" i="18"/>
  <c r="L22" i="18"/>
  <c r="I22" i="6"/>
  <c r="K22" i="6"/>
  <c r="J22" i="6"/>
  <c r="L22" i="6"/>
  <c r="J22" i="15"/>
  <c r="L22" i="15"/>
  <c r="J22" i="14"/>
  <c r="L22" i="14"/>
  <c r="I22" i="12"/>
  <c r="K22" i="12"/>
  <c r="J22" i="12"/>
  <c r="L22" i="12"/>
  <c r="I22" i="22"/>
  <c r="K22" i="22"/>
  <c r="J22" i="34"/>
  <c r="L22" i="34"/>
  <c r="J22" i="23"/>
  <c r="L22" i="23"/>
  <c r="L7" i="36"/>
  <c r="I22" i="4"/>
  <c r="K22" i="4"/>
  <c r="I22" i="16"/>
  <c r="K22" i="16"/>
  <c r="J22" i="16"/>
  <c r="L22" i="16"/>
  <c r="J17" i="36"/>
  <c r="J13" i="36"/>
  <c r="J9" i="36"/>
  <c r="J7" i="36"/>
  <c r="K18" i="36"/>
  <c r="L21" i="36"/>
  <c r="L15" i="36"/>
  <c r="L11" i="36"/>
  <c r="I19" i="36"/>
  <c r="I22" i="19"/>
  <c r="K22" i="19"/>
  <c r="J22" i="20"/>
  <c r="L22" i="20"/>
  <c r="K20" i="36"/>
  <c r="I22" i="29"/>
  <c r="K22" i="29"/>
  <c r="J18" i="36"/>
  <c r="J16" i="36"/>
  <c r="J14" i="36"/>
  <c r="J12" i="36"/>
  <c r="J10" i="36"/>
  <c r="L18" i="36"/>
  <c r="G22" i="36"/>
  <c r="J22" i="29"/>
  <c r="L22" i="29"/>
  <c r="J22" i="28"/>
  <c r="L22" i="28"/>
  <c r="L8" i="36"/>
  <c r="I22" i="28"/>
  <c r="K22" i="28"/>
  <c r="I20" i="36"/>
  <c r="K17" i="36"/>
  <c r="K15" i="36"/>
  <c r="K13" i="36"/>
  <c r="K11" i="36"/>
  <c r="K9" i="36"/>
  <c r="K7" i="36"/>
  <c r="I16" i="36"/>
  <c r="I14" i="36"/>
  <c r="I12" i="36"/>
  <c r="I10" i="36"/>
  <c r="D22" i="36"/>
  <c r="K16" i="36"/>
  <c r="K14" i="36"/>
  <c r="K12" i="36"/>
  <c r="K10" i="36"/>
  <c r="F22" i="36"/>
  <c r="I7" i="36"/>
  <c r="I9" i="36"/>
  <c r="I11" i="36"/>
  <c r="I13" i="36"/>
  <c r="I15" i="36"/>
  <c r="I17" i="36"/>
  <c r="K19" i="36"/>
  <c r="J22" i="22"/>
  <c r="L22" i="22"/>
  <c r="J22" i="32"/>
  <c r="L22" i="32"/>
  <c r="J22" i="11"/>
  <c r="L22" i="11"/>
  <c r="I22" i="11"/>
  <c r="K22" i="11"/>
  <c r="J22" i="5"/>
  <c r="L22" i="5"/>
  <c r="I22" i="5"/>
  <c r="K22" i="5"/>
  <c r="J22" i="4"/>
  <c r="L22" i="4"/>
  <c r="J22" i="3"/>
  <c r="L22" i="3"/>
  <c r="J22" i="27"/>
  <c r="L22" i="27"/>
  <c r="J22" i="24"/>
  <c r="L22" i="24"/>
  <c r="I22" i="24"/>
  <c r="K22" i="24"/>
  <c r="J22" i="19"/>
  <c r="L22" i="19"/>
  <c r="J19" i="36"/>
  <c r="J22" i="10"/>
  <c r="L22" i="10"/>
  <c r="I22" i="10"/>
  <c r="K22" i="10"/>
  <c r="J21" i="36"/>
  <c r="L17" i="36"/>
  <c r="J22" i="2"/>
  <c r="L22" i="2"/>
  <c r="I22" i="2"/>
  <c r="K22" i="2"/>
  <c r="I8" i="36"/>
  <c r="I22" i="1"/>
  <c r="K22" i="1"/>
  <c r="K8" i="36"/>
  <c r="J8" i="36"/>
  <c r="I6" i="36"/>
  <c r="J22" i="1"/>
  <c r="L22" i="1"/>
  <c r="K21" i="36"/>
  <c r="I21" i="36"/>
  <c r="C22" i="36"/>
  <c r="J22" i="36" s="1"/>
  <c r="J6" i="36"/>
  <c r="L6" i="36"/>
  <c r="I22" i="36" l="1"/>
  <c r="K22" i="36"/>
  <c r="L22" i="36"/>
  <c r="J2" i="33" l="1"/>
  <c r="H12" i="33" l="1"/>
  <c r="H10" i="33"/>
  <c r="H9" i="33"/>
  <c r="H11" i="33"/>
  <c r="H7" i="33"/>
  <c r="H14" i="33"/>
  <c r="H20" i="33"/>
  <c r="H18" i="33"/>
  <c r="H22" i="33"/>
  <c r="H21" i="33"/>
  <c r="H16" i="33"/>
  <c r="H17" i="33"/>
  <c r="H8" i="33"/>
  <c r="H6" i="33"/>
  <c r="H13" i="33"/>
  <c r="H15" i="33"/>
  <c r="H19" i="33"/>
  <c r="J2" i="34" l="1"/>
  <c r="H19" i="34" l="1"/>
  <c r="H7" i="34"/>
  <c r="H11" i="34"/>
  <c r="H22" i="34"/>
  <c r="H18" i="34"/>
  <c r="H8" i="34"/>
  <c r="H21" i="34"/>
  <c r="H6" i="34"/>
  <c r="H10" i="34"/>
  <c r="H17" i="34"/>
  <c r="H9" i="34"/>
  <c r="H13" i="34"/>
  <c r="H16" i="34"/>
  <c r="H20" i="34"/>
  <c r="H15" i="34"/>
  <c r="H12" i="34"/>
  <c r="H14" i="35" l="1"/>
  <c r="H14" i="28"/>
  <c r="H14" i="27"/>
  <c r="H14" i="24"/>
  <c r="H14" i="23"/>
  <c r="H14" i="22"/>
  <c r="H14" i="19"/>
  <c r="J2" i="19"/>
  <c r="H14" i="2"/>
  <c r="H14" i="12"/>
  <c r="H14" i="10"/>
  <c r="H14" i="6"/>
  <c r="H12" i="19" l="1"/>
  <c r="H16" i="19"/>
  <c r="H7" i="19"/>
  <c r="H8" i="19"/>
  <c r="H22" i="19"/>
  <c r="H18" i="19"/>
  <c r="H11" i="19"/>
  <c r="H21" i="19"/>
  <c r="H20" i="19"/>
  <c r="H9" i="19"/>
  <c r="H17" i="19"/>
  <c r="H19" i="19"/>
  <c r="H15" i="19"/>
  <c r="H6" i="19"/>
  <c r="H13" i="19"/>
  <c r="H10" i="19"/>
  <c r="J2" i="28"/>
  <c r="J2" i="24"/>
  <c r="J2" i="10"/>
  <c r="J2" i="35"/>
  <c r="J2" i="6"/>
  <c r="J2" i="12"/>
  <c r="J2" i="22"/>
  <c r="J2" i="23"/>
  <c r="J2" i="27"/>
  <c r="J2" i="2"/>
  <c r="H17" i="6" l="1"/>
  <c r="H8" i="6"/>
  <c r="H9" i="6"/>
  <c r="H15" i="6"/>
  <c r="H11" i="6"/>
  <c r="H16" i="6"/>
  <c r="H22" i="6"/>
  <c r="H18" i="6"/>
  <c r="H20" i="6"/>
  <c r="H7" i="6"/>
  <c r="H19" i="6"/>
  <c r="H12" i="6"/>
  <c r="H13" i="6"/>
  <c r="H6" i="6"/>
  <c r="H21" i="6"/>
  <c r="H10" i="6"/>
  <c r="H10" i="28"/>
  <c r="H15" i="28"/>
  <c r="H22" i="28"/>
  <c r="H18" i="28"/>
  <c r="H11" i="28"/>
  <c r="H19" i="28"/>
  <c r="H8" i="28"/>
  <c r="H16" i="28"/>
  <c r="H17" i="28"/>
  <c r="H21" i="28"/>
  <c r="H7" i="28"/>
  <c r="H13" i="28"/>
  <c r="H9" i="28"/>
  <c r="H6" i="28"/>
  <c r="H20" i="28"/>
  <c r="H12" i="28"/>
  <c r="H9" i="22"/>
  <c r="H21" i="22"/>
  <c r="H11" i="22"/>
  <c r="H13" i="22"/>
  <c r="H10" i="22"/>
  <c r="H22" i="22"/>
  <c r="H19" i="22"/>
  <c r="H8" i="22"/>
  <c r="H7" i="22"/>
  <c r="H6" i="22"/>
  <c r="H20" i="22"/>
  <c r="H16" i="22"/>
  <c r="H17" i="22"/>
  <c r="H18" i="22"/>
  <c r="H12" i="22"/>
  <c r="H15" i="22"/>
  <c r="H16" i="24"/>
  <c r="H22" i="24"/>
  <c r="H17" i="24"/>
  <c r="H9" i="24"/>
  <c r="H8" i="24"/>
  <c r="H7" i="24"/>
  <c r="H13" i="24"/>
  <c r="H18" i="24"/>
  <c r="H21" i="24"/>
  <c r="H10" i="24"/>
  <c r="H11" i="24"/>
  <c r="H19" i="24"/>
  <c r="H6" i="24"/>
  <c r="H12" i="24"/>
  <c r="H20" i="24"/>
  <c r="H15" i="24"/>
  <c r="H16" i="12"/>
  <c r="H13" i="12"/>
  <c r="H6" i="12"/>
  <c r="H8" i="12"/>
  <c r="H7" i="12"/>
  <c r="H9" i="12"/>
  <c r="H11" i="12"/>
  <c r="H20" i="12"/>
  <c r="H19" i="12"/>
  <c r="H15" i="12"/>
  <c r="H18" i="12"/>
  <c r="H22" i="12"/>
  <c r="H10" i="12"/>
  <c r="H12" i="12"/>
  <c r="H21" i="12"/>
  <c r="H17" i="12"/>
  <c r="H11" i="10"/>
  <c r="H22" i="10"/>
  <c r="H18" i="10"/>
  <c r="H7" i="10"/>
  <c r="H17" i="10"/>
  <c r="H12" i="10"/>
  <c r="H13" i="10"/>
  <c r="H15" i="10"/>
  <c r="H20" i="10"/>
  <c r="H9" i="10"/>
  <c r="H19" i="10"/>
  <c r="H10" i="10"/>
  <c r="H6" i="10"/>
  <c r="H21" i="10"/>
  <c r="H16" i="10"/>
  <c r="H8" i="10"/>
  <c r="H9" i="23"/>
  <c r="H12" i="23"/>
  <c r="H16" i="23"/>
  <c r="H19" i="23"/>
  <c r="H8" i="23"/>
  <c r="H18" i="23"/>
  <c r="H13" i="23"/>
  <c r="H7" i="23"/>
  <c r="H10" i="23"/>
  <c r="H20" i="23"/>
  <c r="H21" i="23"/>
  <c r="H22" i="23"/>
  <c r="H17" i="23"/>
  <c r="H6" i="23"/>
  <c r="H11" i="23"/>
  <c r="H15" i="23"/>
  <c r="H10" i="35"/>
  <c r="H6" i="35"/>
  <c r="H9" i="35"/>
  <c r="H12" i="35"/>
  <c r="H8" i="35"/>
  <c r="H7" i="35"/>
  <c r="H13" i="35"/>
  <c r="H17" i="35"/>
  <c r="H19" i="35"/>
  <c r="H15" i="35"/>
  <c r="H21" i="35"/>
  <c r="H11" i="35"/>
  <c r="H18" i="35"/>
  <c r="H16" i="35"/>
  <c r="H22" i="35"/>
  <c r="H20" i="35"/>
  <c r="H9" i="2"/>
  <c r="H7" i="2"/>
  <c r="H11" i="2"/>
  <c r="H10" i="2"/>
  <c r="H15" i="2"/>
  <c r="H21" i="2"/>
  <c r="H8" i="2"/>
  <c r="H22" i="2"/>
  <c r="H19" i="2"/>
  <c r="H20" i="2"/>
  <c r="H12" i="2"/>
  <c r="H18" i="2"/>
  <c r="H17" i="2"/>
  <c r="H16" i="2"/>
  <c r="H6" i="2"/>
  <c r="H13" i="2"/>
  <c r="H8" i="27"/>
  <c r="H17" i="27"/>
  <c r="H13" i="27"/>
  <c r="H9" i="27"/>
  <c r="H15" i="27"/>
  <c r="H16" i="27"/>
  <c r="H22" i="27"/>
  <c r="H6" i="27"/>
  <c r="H11" i="27"/>
  <c r="H21" i="27"/>
  <c r="H20" i="27"/>
  <c r="H19" i="27"/>
  <c r="H7" i="27"/>
  <c r="H10" i="27"/>
  <c r="H18" i="27"/>
  <c r="H12" i="27"/>
  <c r="H14" i="29" l="1"/>
  <c r="H14" i="16"/>
  <c r="H14" i="8"/>
  <c r="J2" i="16" l="1"/>
  <c r="J2" i="29"/>
  <c r="J2" i="8"/>
  <c r="H12" i="29" l="1"/>
  <c r="H9" i="29"/>
  <c r="H17" i="29"/>
  <c r="H19" i="29"/>
  <c r="H6" i="29"/>
  <c r="H7" i="29"/>
  <c r="H13" i="29"/>
  <c r="H21" i="29"/>
  <c r="H20" i="29"/>
  <c r="H16" i="29"/>
  <c r="H10" i="29"/>
  <c r="H22" i="29"/>
  <c r="H8" i="29"/>
  <c r="H11" i="29"/>
  <c r="H15" i="29"/>
  <c r="H18" i="29"/>
  <c r="H13" i="16"/>
  <c r="H6" i="16"/>
  <c r="H8" i="16"/>
  <c r="H12" i="16"/>
  <c r="H19" i="16"/>
  <c r="H17" i="16"/>
  <c r="H22" i="16"/>
  <c r="H18" i="16"/>
  <c r="H21" i="16"/>
  <c r="H10" i="16"/>
  <c r="H16" i="16"/>
  <c r="H20" i="16"/>
  <c r="H9" i="16"/>
  <c r="H15" i="16"/>
  <c r="H11" i="16"/>
  <c r="H7" i="16"/>
  <c r="H19" i="8"/>
  <c r="H9" i="8"/>
  <c r="H18" i="8"/>
  <c r="H13" i="8"/>
  <c r="H11" i="8"/>
  <c r="H8" i="8"/>
  <c r="H22" i="8"/>
  <c r="H15" i="8"/>
  <c r="H20" i="8"/>
  <c r="H12" i="8"/>
  <c r="H10" i="8"/>
  <c r="H6" i="8"/>
  <c r="H16" i="8"/>
  <c r="H7" i="8"/>
  <c r="H21" i="8"/>
  <c r="H17" i="8"/>
  <c r="H14" i="32" l="1"/>
  <c r="H14" i="31"/>
  <c r="H14" i="1"/>
  <c r="J2" i="1"/>
  <c r="H14" i="20"/>
  <c r="H14" i="18"/>
  <c r="H14" i="14"/>
  <c r="H14" i="3"/>
  <c r="H14" i="4"/>
  <c r="H14" i="5"/>
  <c r="H14" i="11"/>
  <c r="H14" i="9"/>
  <c r="H14" i="7"/>
  <c r="H6" i="1" l="1"/>
  <c r="H19" i="1"/>
  <c r="H8" i="1"/>
  <c r="H13" i="1"/>
  <c r="H17" i="1"/>
  <c r="H15" i="1"/>
  <c r="H16" i="1"/>
  <c r="H10" i="1"/>
  <c r="H20" i="1"/>
  <c r="H11" i="1"/>
  <c r="H22" i="1"/>
  <c r="H21" i="1"/>
  <c r="H7" i="1"/>
  <c r="H18" i="1"/>
  <c r="H12" i="1"/>
  <c r="H9" i="1"/>
  <c r="J2" i="31"/>
  <c r="J2" i="7"/>
  <c r="J2" i="4"/>
  <c r="J2" i="3"/>
  <c r="J2" i="11"/>
  <c r="J2" i="14"/>
  <c r="J2" i="18"/>
  <c r="J2" i="9"/>
  <c r="J2" i="5"/>
  <c r="J2" i="32"/>
  <c r="J2" i="20"/>
  <c r="H15" i="5" l="1"/>
  <c r="H12" i="5"/>
  <c r="H16" i="5"/>
  <c r="H10" i="5"/>
  <c r="H17" i="5"/>
  <c r="H11" i="5"/>
  <c r="H9" i="5"/>
  <c r="H7" i="5"/>
  <c r="H22" i="5"/>
  <c r="H19" i="5"/>
  <c r="H18" i="5"/>
  <c r="H20" i="5"/>
  <c r="H8" i="5"/>
  <c r="H6" i="5"/>
  <c r="H13" i="5"/>
  <c r="H21" i="5"/>
  <c r="H16" i="20"/>
  <c r="H22" i="20"/>
  <c r="H11" i="20"/>
  <c r="H15" i="20"/>
  <c r="H9" i="20"/>
  <c r="H17" i="20"/>
  <c r="H18" i="20"/>
  <c r="H10" i="20"/>
  <c r="H8" i="20"/>
  <c r="H12" i="20"/>
  <c r="H20" i="20"/>
  <c r="H19" i="20"/>
  <c r="H21" i="20"/>
  <c r="H6" i="20"/>
  <c r="H13" i="20"/>
  <c r="H7" i="20"/>
  <c r="H11" i="9"/>
  <c r="H8" i="9"/>
  <c r="H10" i="9"/>
  <c r="H21" i="9"/>
  <c r="H20" i="9"/>
  <c r="H9" i="9"/>
  <c r="H16" i="9"/>
  <c r="H18" i="9"/>
  <c r="H17" i="9"/>
  <c r="H19" i="9"/>
  <c r="H22" i="9"/>
  <c r="H6" i="9"/>
  <c r="H7" i="9"/>
  <c r="H12" i="9"/>
  <c r="H13" i="9"/>
  <c r="H15" i="9"/>
  <c r="H21" i="18"/>
  <c r="H6" i="18"/>
  <c r="H15" i="18"/>
  <c r="H16" i="18"/>
  <c r="H7" i="18"/>
  <c r="H11" i="18"/>
  <c r="H8" i="18"/>
  <c r="H17" i="18"/>
  <c r="H10" i="18"/>
  <c r="H18" i="18"/>
  <c r="H9" i="18"/>
  <c r="H19" i="18"/>
  <c r="H20" i="18"/>
  <c r="H13" i="18"/>
  <c r="H22" i="18"/>
  <c r="H12" i="18"/>
  <c r="H21" i="3"/>
  <c r="H17" i="3"/>
  <c r="H19" i="3"/>
  <c r="H11" i="3"/>
  <c r="H13" i="3"/>
  <c r="H7" i="3"/>
  <c r="H15" i="3"/>
  <c r="H6" i="3"/>
  <c r="H22" i="3"/>
  <c r="H10" i="3"/>
  <c r="H18" i="3"/>
  <c r="H8" i="3"/>
  <c r="H12" i="3"/>
  <c r="H20" i="3"/>
  <c r="H16" i="3"/>
  <c r="H9" i="3"/>
  <c r="H21" i="31"/>
  <c r="H18" i="31"/>
  <c r="H12" i="31"/>
  <c r="H9" i="31"/>
  <c r="H22" i="31"/>
  <c r="H8" i="31"/>
  <c r="H19" i="31"/>
  <c r="H20" i="31"/>
  <c r="H13" i="31"/>
  <c r="H15" i="31"/>
  <c r="H17" i="31"/>
  <c r="H10" i="31"/>
  <c r="H7" i="31"/>
  <c r="H16" i="31"/>
  <c r="H6" i="31"/>
  <c r="H11" i="31"/>
  <c r="H7" i="32"/>
  <c r="H16" i="32"/>
  <c r="H19" i="32"/>
  <c r="H9" i="32"/>
  <c r="H18" i="32"/>
  <c r="H21" i="32"/>
  <c r="H13" i="32"/>
  <c r="H15" i="32"/>
  <c r="H22" i="32"/>
  <c r="H6" i="32"/>
  <c r="H11" i="32"/>
  <c r="H20" i="32"/>
  <c r="H12" i="32"/>
  <c r="H8" i="32"/>
  <c r="H17" i="32"/>
  <c r="H10" i="32"/>
  <c r="H19" i="7"/>
  <c r="H10" i="7"/>
  <c r="H15" i="7"/>
  <c r="H13" i="7"/>
  <c r="H11" i="7"/>
  <c r="H20" i="7"/>
  <c r="H9" i="7"/>
  <c r="H17" i="7"/>
  <c r="H6" i="7"/>
  <c r="H12" i="7"/>
  <c r="H21" i="7"/>
  <c r="H18" i="7"/>
  <c r="H16" i="7"/>
  <c r="H7" i="7"/>
  <c r="H8" i="7"/>
  <c r="H22" i="7"/>
  <c r="H16" i="4"/>
  <c r="H11" i="4"/>
  <c r="H15" i="4"/>
  <c r="H6" i="4"/>
  <c r="H21" i="4"/>
  <c r="H18" i="4"/>
  <c r="H22" i="4"/>
  <c r="H8" i="4"/>
  <c r="H12" i="4"/>
  <c r="H10" i="4"/>
  <c r="H19" i="4"/>
  <c r="H7" i="4"/>
  <c r="H9" i="4"/>
  <c r="H17" i="4"/>
  <c r="H13" i="4"/>
  <c r="H20" i="4"/>
  <c r="H15" i="11"/>
  <c r="H11" i="11"/>
  <c r="H20" i="11"/>
  <c r="H12" i="11"/>
  <c r="H19" i="11"/>
  <c r="H21" i="11"/>
  <c r="H9" i="11"/>
  <c r="H18" i="11"/>
  <c r="H13" i="11"/>
  <c r="H10" i="11"/>
  <c r="H17" i="11"/>
  <c r="H22" i="11"/>
  <c r="H7" i="11"/>
  <c r="H16" i="11"/>
  <c r="H8" i="11"/>
  <c r="H6" i="11"/>
  <c r="H12" i="14"/>
  <c r="H19" i="14"/>
  <c r="H10" i="14"/>
  <c r="H8" i="14"/>
  <c r="H6" i="14"/>
  <c r="H18" i="14"/>
  <c r="H17" i="14"/>
  <c r="H22" i="14"/>
  <c r="H7" i="14"/>
  <c r="H20" i="14"/>
  <c r="H15" i="14"/>
  <c r="H16" i="14"/>
  <c r="H13" i="14"/>
  <c r="H11" i="14"/>
  <c r="H9" i="14"/>
  <c r="H21" i="14"/>
  <c r="H14" i="30" l="1"/>
  <c r="H14" i="17"/>
  <c r="H14" i="15"/>
  <c r="H14" i="13"/>
  <c r="J2" i="30" l="1"/>
  <c r="J2" i="13"/>
  <c r="J2" i="15"/>
  <c r="J2" i="17"/>
  <c r="H14" i="36"/>
  <c r="H13" i="15" l="1"/>
  <c r="H7" i="15"/>
  <c r="H21" i="15"/>
  <c r="H12" i="15"/>
  <c r="H10" i="15"/>
  <c r="H15" i="15"/>
  <c r="H22" i="15"/>
  <c r="H17" i="15"/>
  <c r="H11" i="15"/>
  <c r="H16" i="15"/>
  <c r="H18" i="15"/>
  <c r="H9" i="15"/>
  <c r="H20" i="15"/>
  <c r="H8" i="15"/>
  <c r="H19" i="15"/>
  <c r="H6" i="15"/>
  <c r="H10" i="17"/>
  <c r="H12" i="17"/>
  <c r="H17" i="17"/>
  <c r="H19" i="17"/>
  <c r="H11" i="17"/>
  <c r="H13" i="17"/>
  <c r="H9" i="17"/>
  <c r="H7" i="17"/>
  <c r="H15" i="17"/>
  <c r="H20" i="17"/>
  <c r="H6" i="17"/>
  <c r="H22" i="17"/>
  <c r="H21" i="17"/>
  <c r="H18" i="17"/>
  <c r="H8" i="17"/>
  <c r="H16" i="17"/>
  <c r="H9" i="13"/>
  <c r="H22" i="13"/>
  <c r="H13" i="13"/>
  <c r="H16" i="13"/>
  <c r="H15" i="13"/>
  <c r="H6" i="13"/>
  <c r="H18" i="13"/>
  <c r="H7" i="13"/>
  <c r="H21" i="13"/>
  <c r="H20" i="13"/>
  <c r="H12" i="13"/>
  <c r="H8" i="13"/>
  <c r="H19" i="13"/>
  <c r="H17" i="13"/>
  <c r="H10" i="13"/>
  <c r="H11" i="13"/>
  <c r="H22" i="30"/>
  <c r="H15" i="30"/>
  <c r="H13" i="30"/>
  <c r="H8" i="30"/>
  <c r="H12" i="30"/>
  <c r="H6" i="30"/>
  <c r="H21" i="30"/>
  <c r="H10" i="30"/>
  <c r="H11" i="30"/>
  <c r="H20" i="30"/>
  <c r="H19" i="30"/>
  <c r="H16" i="30"/>
  <c r="H17" i="30"/>
  <c r="H9" i="30"/>
  <c r="H7" i="30"/>
  <c r="H18" i="30"/>
  <c r="J2" i="36"/>
  <c r="H18" i="36" l="1"/>
  <c r="H10" i="36"/>
  <c r="H7" i="36"/>
  <c r="H22" i="36"/>
  <c r="H8" i="36"/>
  <c r="H11" i="36"/>
  <c r="H19" i="36"/>
  <c r="H12" i="36"/>
  <c r="H20" i="36"/>
  <c r="H6" i="36"/>
  <c r="H21" i="36"/>
  <c r="H17" i="36"/>
  <c r="H16" i="36"/>
  <c r="H15" i="36"/>
  <c r="H9" i="36"/>
  <c r="H13" i="36"/>
</calcChain>
</file>

<file path=xl/sharedStrings.xml><?xml version="1.0" encoding="utf-8"?>
<sst xmlns="http://schemas.openxmlformats.org/spreadsheetml/2006/main" count="1279" uniqueCount="33">
  <si>
    <t>Сведения о втором этапе диспансеризации определенных групп взрослого населения</t>
  </si>
  <si>
    <t>НЕ ЗАПОЛНЯТЬ СЧИТАЕТСЯ АВТОМАТИЧЕСКИ !!!!!!!</t>
  </si>
  <si>
    <t>Таблица 3000.</t>
  </si>
  <si>
    <t xml:space="preserve">прошло 2 этап </t>
  </si>
  <si>
    <t>Медицинское мероприятие второго этапа диспансеризации</t>
  </si>
  <si>
    <t>№ строки</t>
  </si>
  <si>
    <t xml:space="preserve">Выявлено показание к дополнительному обследованию  </t>
  </si>
  <si>
    <t>Количество выполненных медицинских мероприятий</t>
  </si>
  <si>
    <t>Отказы</t>
  </si>
  <si>
    <t>Выявлено заболеваний</t>
  </si>
  <si>
    <t>в рамках диспансе-ризации</t>
  </si>
  <si>
    <t xml:space="preserve">проведено ранее (в предшествую-щие 12 мес.) </t>
  </si>
  <si>
    <t>Дуплексное сканирование брахицефальных артерий</t>
  </si>
  <si>
    <t>Осмотр (консультация) врачом-неврологом</t>
  </si>
  <si>
    <t>Эзофагогастродуоденоскопия</t>
  </si>
  <si>
    <t>Осмотр (консультация) врачом-хирургом или врачом-урологом</t>
  </si>
  <si>
    <t>Осмотр (консультация) врачом-хирургом или врачом-колопроктологом</t>
  </si>
  <si>
    <t>Колоноскопия или ректороманоскопия</t>
  </si>
  <si>
    <t>Определение липидного спектра крови</t>
  </si>
  <si>
    <t>Спирометрия</t>
  </si>
  <si>
    <t>Осмотр (консультация) врачом-акушером-гинекологом</t>
  </si>
  <si>
    <t>Определение концентрации гликированного гемоглобина в крови или тест на толерантность к глюкозе</t>
  </si>
  <si>
    <t>Осмотр (консультация) врачом-оториноларингологом</t>
  </si>
  <si>
    <t xml:space="preserve">Анализ крови на уровень содержания простатспецифического антигена </t>
  </si>
  <si>
    <t>Осмотр (консультация) врачом-офтальмологом</t>
  </si>
  <si>
    <t>Индивидуальное углубленное профилактическое консультирование</t>
  </si>
  <si>
    <t>Групповое профилактическое консультирование (школа пациента)</t>
  </si>
  <si>
    <t xml:space="preserve"> </t>
  </si>
  <si>
    <t>Прием (осмотр) врача-терапевта</t>
  </si>
  <si>
    <t>Всего</t>
  </si>
  <si>
    <t xml:space="preserve">3001 По результатам осмотра врачом-неврологом и дуплексного сканирования брахицефальных артерий выявлено медицинское показание </t>
  </si>
  <si>
    <t xml:space="preserve">для направления и направлено к врачу-сердечно-сосудистому хирургу: 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</si>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</sst>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 wrapText="1"/>
    </xf>
    <xf numFmtId="1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1" fontId="4" fillId="4" borderId="24" xfId="0" applyNumberFormat="1" applyFont="1" applyFill="1" applyBorder="1" applyAlignment="1" applyProtection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0" fillId="0" borderId="0" xfId="0" applyFill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10">
          <cell r="F10">
            <v>45</v>
          </cell>
          <cell r="N10">
            <v>27</v>
          </cell>
        </row>
      </sheetData>
      <sheetData sheetId="1">
        <row r="10">
          <cell r="F10">
            <v>1820</v>
          </cell>
          <cell r="N10">
            <v>995</v>
          </cell>
        </row>
      </sheetData>
      <sheetData sheetId="2">
        <row r="10">
          <cell r="F10">
            <v>1923</v>
          </cell>
          <cell r="N10">
            <v>991</v>
          </cell>
        </row>
      </sheetData>
      <sheetData sheetId="3">
        <row r="10">
          <cell r="F10">
            <v>3115</v>
          </cell>
          <cell r="N10">
            <v>1891</v>
          </cell>
        </row>
      </sheetData>
      <sheetData sheetId="4">
        <row r="10">
          <cell r="F10">
            <v>313</v>
          </cell>
          <cell r="N10">
            <v>211</v>
          </cell>
        </row>
      </sheetData>
      <sheetData sheetId="5">
        <row r="10">
          <cell r="F10">
            <v>1543</v>
          </cell>
          <cell r="N10">
            <v>782</v>
          </cell>
        </row>
      </sheetData>
      <sheetData sheetId="6">
        <row r="10">
          <cell r="F10">
            <v>261</v>
          </cell>
          <cell r="N10">
            <v>153</v>
          </cell>
        </row>
      </sheetData>
      <sheetData sheetId="7">
        <row r="10">
          <cell r="F10">
            <v>389</v>
          </cell>
          <cell r="N10">
            <v>180</v>
          </cell>
        </row>
      </sheetData>
      <sheetData sheetId="8">
        <row r="10">
          <cell r="F10">
            <v>342</v>
          </cell>
          <cell r="N10">
            <v>92</v>
          </cell>
        </row>
      </sheetData>
      <sheetData sheetId="9">
        <row r="10">
          <cell r="F10">
            <v>556</v>
          </cell>
          <cell r="N10">
            <v>288</v>
          </cell>
        </row>
      </sheetData>
      <sheetData sheetId="10">
        <row r="10">
          <cell r="F10">
            <v>661</v>
          </cell>
          <cell r="N10">
            <v>437</v>
          </cell>
        </row>
      </sheetData>
      <sheetData sheetId="11">
        <row r="10">
          <cell r="F10">
            <v>16</v>
          </cell>
          <cell r="N10">
            <v>12</v>
          </cell>
        </row>
      </sheetData>
      <sheetData sheetId="12">
        <row r="10">
          <cell r="F10">
            <v>201</v>
          </cell>
          <cell r="N10">
            <v>145</v>
          </cell>
        </row>
      </sheetData>
      <sheetData sheetId="13">
        <row r="10">
          <cell r="F10">
            <v>388</v>
          </cell>
          <cell r="N10">
            <v>147</v>
          </cell>
        </row>
      </sheetData>
      <sheetData sheetId="14">
        <row r="10">
          <cell r="F10">
            <v>99</v>
          </cell>
          <cell r="N10">
            <v>54</v>
          </cell>
        </row>
      </sheetData>
      <sheetData sheetId="15">
        <row r="10">
          <cell r="F10">
            <v>614</v>
          </cell>
          <cell r="N10">
            <v>424</v>
          </cell>
        </row>
      </sheetData>
      <sheetData sheetId="16">
        <row r="10">
          <cell r="F10">
            <v>70</v>
          </cell>
          <cell r="N10">
            <v>42</v>
          </cell>
        </row>
      </sheetData>
      <sheetData sheetId="17">
        <row r="10">
          <cell r="F10">
            <v>298</v>
          </cell>
          <cell r="N10">
            <v>210</v>
          </cell>
        </row>
      </sheetData>
      <sheetData sheetId="18">
        <row r="10">
          <cell r="F10">
            <v>551</v>
          </cell>
          <cell r="N10">
            <v>363</v>
          </cell>
        </row>
      </sheetData>
      <sheetData sheetId="19">
        <row r="10">
          <cell r="F10">
            <v>332</v>
          </cell>
          <cell r="N10">
            <v>225</v>
          </cell>
        </row>
      </sheetData>
      <sheetData sheetId="20">
        <row r="10">
          <cell r="F10">
            <v>7339</v>
          </cell>
          <cell r="N10">
            <v>4717</v>
          </cell>
        </row>
      </sheetData>
      <sheetData sheetId="21">
        <row r="10">
          <cell r="F10">
            <v>4524</v>
          </cell>
          <cell r="N10">
            <v>2820</v>
          </cell>
        </row>
      </sheetData>
      <sheetData sheetId="22">
        <row r="10">
          <cell r="F10">
            <v>1593</v>
          </cell>
          <cell r="N10">
            <v>868</v>
          </cell>
        </row>
      </sheetData>
      <sheetData sheetId="23">
        <row r="10">
          <cell r="F10">
            <v>1153</v>
          </cell>
          <cell r="N10">
            <v>726</v>
          </cell>
        </row>
      </sheetData>
      <sheetData sheetId="24">
        <row r="10">
          <cell r="F10">
            <v>1129</v>
          </cell>
          <cell r="N10">
            <v>575</v>
          </cell>
        </row>
      </sheetData>
      <sheetData sheetId="25">
        <row r="10">
          <cell r="F10">
            <v>4928</v>
          </cell>
          <cell r="N10">
            <v>2841</v>
          </cell>
        </row>
      </sheetData>
      <sheetData sheetId="26">
        <row r="10">
          <cell r="F10">
            <v>80</v>
          </cell>
          <cell r="N10">
            <v>52</v>
          </cell>
        </row>
      </sheetData>
      <sheetData sheetId="27">
        <row r="10">
          <cell r="F10">
            <v>94</v>
          </cell>
          <cell r="N10">
            <v>56</v>
          </cell>
        </row>
      </sheetData>
      <sheetData sheetId="28">
        <row r="10">
          <cell r="F10">
            <v>454</v>
          </cell>
          <cell r="N10">
            <v>175</v>
          </cell>
        </row>
      </sheetData>
      <sheetData sheetId="29">
        <row r="10">
          <cell r="F10">
            <v>0</v>
          </cell>
        </row>
      </sheetData>
      <sheetData sheetId="30">
        <row r="10">
          <cell r="F10">
            <v>0</v>
          </cell>
          <cell r="N10">
            <v>0</v>
          </cell>
        </row>
      </sheetData>
      <sheetData sheetId="31">
        <row r="10">
          <cell r="F10">
            <v>5871</v>
          </cell>
          <cell r="N10">
            <v>3489</v>
          </cell>
        </row>
      </sheetData>
      <sheetData sheetId="32">
        <row r="10">
          <cell r="F10">
            <v>40702</v>
          </cell>
          <cell r="N10">
            <v>23988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11"/>
  <sheetViews>
    <sheetView tabSelected="1" topLeftCell="A7" workbookViewId="0">
      <selection activeCell="E17" sqref="E1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[1]Баграт!$F$10</f>
        <v>45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21</v>
      </c>
      <c r="D6" s="13"/>
      <c r="E6" s="13"/>
      <c r="F6" s="13"/>
      <c r="G6" s="14"/>
      <c r="H6" s="15">
        <f>C6/J2</f>
        <v>0.46666666666666667</v>
      </c>
      <c r="I6" s="16">
        <f>D6/C6</f>
        <v>0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19</v>
      </c>
      <c r="D7" s="21">
        <v>14</v>
      </c>
      <c r="E7" s="21">
        <v>5</v>
      </c>
      <c r="F7" s="21"/>
      <c r="G7" s="22">
        <v>12</v>
      </c>
      <c r="H7" s="15">
        <f>C7/J2</f>
        <v>0.42222222222222222</v>
      </c>
      <c r="I7" s="16">
        <f>D7/C7</f>
        <v>0.73684210526315785</v>
      </c>
      <c r="J7" s="16">
        <f t="shared" ref="J7:J22" si="0">E7/C7</f>
        <v>0.26315789473684209</v>
      </c>
      <c r="K7" s="16">
        <f t="shared" ref="K7:K22" si="1">F7/C7</f>
        <v>0</v>
      </c>
      <c r="L7" s="17">
        <f t="shared" ref="L7:L22" si="2">G7/C7</f>
        <v>0.63157894736842102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</v>
      </c>
      <c r="D8" s="21">
        <v>2</v>
      </c>
      <c r="E8" s="21">
        <v>1</v>
      </c>
      <c r="F8" s="21"/>
      <c r="G8" s="22">
        <v>2</v>
      </c>
      <c r="H8" s="15">
        <f>C8/J2</f>
        <v>0.13333333333333333</v>
      </c>
      <c r="I8" s="16">
        <f t="shared" ref="I8:I22" si="3">D8/C8</f>
        <v>0.33333333333333331</v>
      </c>
      <c r="J8" s="16">
        <f t="shared" si="0"/>
        <v>0.16666666666666666</v>
      </c>
      <c r="K8" s="16">
        <f t="shared" si="1"/>
        <v>0</v>
      </c>
      <c r="L8" s="17">
        <f t="shared" si="2"/>
        <v>0.33333333333333331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/>
      <c r="E9" s="21"/>
      <c r="F9" s="21"/>
      <c r="G9" s="22"/>
      <c r="H9" s="15">
        <f>C9/J2</f>
        <v>2.2222222222222223E-2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135</v>
      </c>
      <c r="D12" s="21">
        <v>48</v>
      </c>
      <c r="E12" s="21"/>
      <c r="F12" s="21"/>
      <c r="G12" s="22">
        <v>42</v>
      </c>
      <c r="H12" s="15">
        <f>C12/J2</f>
        <v>3</v>
      </c>
      <c r="I12" s="16">
        <f t="shared" si="3"/>
        <v>0.35555555555555557</v>
      </c>
      <c r="J12" s="16">
        <f t="shared" si="0"/>
        <v>0</v>
      </c>
      <c r="K12" s="16">
        <f t="shared" si="1"/>
        <v>0</v>
      </c>
      <c r="L12" s="17">
        <f t="shared" si="2"/>
        <v>0.31111111111111112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538</v>
      </c>
      <c r="D13" s="21">
        <v>41</v>
      </c>
      <c r="E13" s="21"/>
      <c r="F13" s="21"/>
      <c r="G13" s="22">
        <v>10</v>
      </c>
      <c r="H13" s="15">
        <f>C13/J2</f>
        <v>11.955555555555556</v>
      </c>
      <c r="I13" s="16">
        <f t="shared" si="3"/>
        <v>7.6208178438661706E-2</v>
      </c>
      <c r="J13" s="16">
        <f t="shared" si="0"/>
        <v>0</v>
      </c>
      <c r="K13" s="16">
        <f t="shared" si="1"/>
        <v>0</v>
      </c>
      <c r="L13" s="17">
        <f t="shared" si="2"/>
        <v>1.858736059479554E-2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C14/[1]Баграт!$N$10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59</v>
      </c>
      <c r="D15" s="21">
        <v>29</v>
      </c>
      <c r="E15" s="21"/>
      <c r="F15" s="21"/>
      <c r="G15" s="22">
        <v>1</v>
      </c>
      <c r="H15" s="15">
        <f>C15/J2</f>
        <v>1.3111111111111111</v>
      </c>
      <c r="I15" s="16">
        <f t="shared" si="3"/>
        <v>0.49152542372881358</v>
      </c>
      <c r="J15" s="16">
        <f t="shared" si="0"/>
        <v>0</v>
      </c>
      <c r="K15" s="16">
        <f t="shared" si="1"/>
        <v>0</v>
      </c>
      <c r="L15" s="17">
        <f t="shared" si="2"/>
        <v>1.6949152542372881E-2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</v>
      </c>
      <c r="D16" s="21"/>
      <c r="E16" s="21">
        <v>2</v>
      </c>
      <c r="F16" s="21"/>
      <c r="G16" s="22"/>
      <c r="H16" s="15">
        <f>C16/J2</f>
        <v>6.6666666666666666E-2</v>
      </c>
      <c r="I16" s="16">
        <f t="shared" si="3"/>
        <v>0</v>
      </c>
      <c r="J16" s="16">
        <f t="shared" si="0"/>
        <v>0.66666666666666663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44</v>
      </c>
      <c r="D18" s="21">
        <v>2</v>
      </c>
      <c r="E18" s="21">
        <v>42</v>
      </c>
      <c r="F18" s="21"/>
      <c r="G18" s="22">
        <v>21</v>
      </c>
      <c r="H18" s="15">
        <f>C18/J2</f>
        <v>0.97777777777777775</v>
      </c>
      <c r="I18" s="16">
        <f t="shared" si="3"/>
        <v>4.5454545454545456E-2</v>
      </c>
      <c r="J18" s="16">
        <f t="shared" si="0"/>
        <v>0.95454545454545459</v>
      </c>
      <c r="K18" s="16">
        <f t="shared" si="1"/>
        <v>0</v>
      </c>
      <c r="L18" s="17">
        <f t="shared" si="2"/>
        <v>0.47727272727272729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1852</v>
      </c>
      <c r="D19" s="21">
        <v>69</v>
      </c>
      <c r="E19" s="21"/>
      <c r="F19" s="21">
        <v>4</v>
      </c>
      <c r="G19" s="23"/>
      <c r="H19" s="15">
        <f>C19/J2</f>
        <v>41.155555555555559</v>
      </c>
      <c r="I19" s="16">
        <f t="shared" si="3"/>
        <v>3.7257019438444922E-2</v>
      </c>
      <c r="J19" s="16">
        <f t="shared" si="0"/>
        <v>0</v>
      </c>
      <c r="K19" s="16">
        <f t="shared" si="1"/>
        <v>2.1598272138228943E-3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249</v>
      </c>
      <c r="D21" s="27">
        <v>45</v>
      </c>
      <c r="E21" s="27"/>
      <c r="F21" s="27">
        <v>4</v>
      </c>
      <c r="G21" s="28">
        <v>43</v>
      </c>
      <c r="H21" s="15">
        <f>C21/J2</f>
        <v>5.5333333333333332</v>
      </c>
      <c r="I21" s="16">
        <f t="shared" si="3"/>
        <v>0.18072289156626506</v>
      </c>
      <c r="J21" s="16">
        <f t="shared" si="0"/>
        <v>0</v>
      </c>
      <c r="K21" s="16">
        <f t="shared" si="1"/>
        <v>1.6064257028112448E-2</v>
      </c>
      <c r="L21" s="17">
        <f t="shared" si="2"/>
        <v>0.17269076305220885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2927</v>
      </c>
      <c r="D22" s="32">
        <f>SUM(D6:D21)</f>
        <v>250</v>
      </c>
      <c r="E22" s="32">
        <f>SUM(E6:E21)</f>
        <v>50</v>
      </c>
      <c r="F22" s="32">
        <f>SUM(F6:F21)</f>
        <v>8</v>
      </c>
      <c r="G22" s="33">
        <f>SUM(G6:G21)</f>
        <v>131</v>
      </c>
      <c r="H22" s="15">
        <f>C22/J2</f>
        <v>65.044444444444451</v>
      </c>
      <c r="I22" s="16">
        <f t="shared" si="3"/>
        <v>8.5411684318414755E-2</v>
      </c>
      <c r="J22" s="16">
        <f t="shared" si="0"/>
        <v>1.7082336863682952E-2</v>
      </c>
      <c r="K22" s="16">
        <f t="shared" si="1"/>
        <v>2.7331738981892723E-3</v>
      </c>
      <c r="L22" s="17">
        <f t="shared" si="2"/>
        <v>4.4755722582849336E-2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[1]Неман!$F$10</f>
        <v>556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62</v>
      </c>
      <c r="D7" s="21">
        <v>62</v>
      </c>
      <c r="E7" s="21"/>
      <c r="F7" s="21"/>
      <c r="G7" s="22"/>
      <c r="H7" s="15">
        <f>C7/J2</f>
        <v>0.11151079136690648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36</v>
      </c>
      <c r="D10" s="21">
        <v>36</v>
      </c>
      <c r="E10" s="21"/>
      <c r="F10" s="21"/>
      <c r="G10" s="22"/>
      <c r="H10" s="15">
        <f>C10/J2</f>
        <v>6.4748201438848921E-2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218</v>
      </c>
      <c r="D12" s="21">
        <v>218</v>
      </c>
      <c r="E12" s="21"/>
      <c r="F12" s="21"/>
      <c r="G12" s="22"/>
      <c r="H12" s="15">
        <f>C12/J2</f>
        <v>0.3920863309352518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</v>
      </c>
      <c r="D13" s="21">
        <v>15</v>
      </c>
      <c r="E13" s="21"/>
      <c r="F13" s="21"/>
      <c r="G13" s="22"/>
      <c r="H13" s="15">
        <f>C13/J2</f>
        <v>2.6978417266187049E-2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37</v>
      </c>
      <c r="D14" s="21">
        <v>37</v>
      </c>
      <c r="E14" s="21"/>
      <c r="F14" s="21"/>
      <c r="G14" s="22"/>
      <c r="H14" s="15">
        <f>C14/[1]Неман!$N$10</f>
        <v>0.12847222222222221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160</v>
      </c>
      <c r="D15" s="21">
        <v>160</v>
      </c>
      <c r="E15" s="21"/>
      <c r="F15" s="21"/>
      <c r="G15" s="22"/>
      <c r="H15" s="15">
        <f>C15/J2</f>
        <v>0.28776978417266186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35</v>
      </c>
      <c r="D16" s="21">
        <v>35</v>
      </c>
      <c r="E16" s="21"/>
      <c r="F16" s="21"/>
      <c r="G16" s="22"/>
      <c r="H16" s="15">
        <f>C16/J2</f>
        <v>6.2949640287769781E-2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556</v>
      </c>
      <c r="D19" s="21">
        <v>556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556</v>
      </c>
      <c r="D21" s="27">
        <v>556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1675</v>
      </c>
      <c r="D22" s="32">
        <f>SUM(D6:D21)</f>
        <v>1675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3.0125899280575541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L211"/>
  <sheetViews>
    <sheetView topLeftCell="A4" workbookViewId="0">
      <selection activeCell="E27" sqref="E2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[1]Нестеров!$F$10</f>
        <v>661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34</v>
      </c>
      <c r="D7" s="21">
        <v>34</v>
      </c>
      <c r="E7" s="21"/>
      <c r="F7" s="21"/>
      <c r="G7" s="22">
        <v>5</v>
      </c>
      <c r="H7" s="15">
        <f>C7/J2</f>
        <v>5.1437216338880487E-2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0.14705882352941177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</v>
      </c>
      <c r="D8" s="21">
        <v>7</v>
      </c>
      <c r="E8" s="21"/>
      <c r="F8" s="21"/>
      <c r="G8" s="22">
        <v>3</v>
      </c>
      <c r="H8" s="15">
        <f>C8/J2</f>
        <v>1.059001512859304E-2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0.42857142857142855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3</v>
      </c>
      <c r="E9" s="21"/>
      <c r="F9" s="21"/>
      <c r="G9" s="22">
        <v>3</v>
      </c>
      <c r="H9" s="15">
        <f>C9/J2</f>
        <v>4.5385779122541605E-3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514</v>
      </c>
      <c r="D12" s="21">
        <v>514</v>
      </c>
      <c r="E12" s="21"/>
      <c r="F12" s="21"/>
      <c r="G12" s="22">
        <v>174</v>
      </c>
      <c r="H12" s="15">
        <f>C12/J2</f>
        <v>0.77760968229954619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0.33852140077821014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</v>
      </c>
      <c r="D14" s="21">
        <v>5</v>
      </c>
      <c r="E14" s="21"/>
      <c r="F14" s="21"/>
      <c r="G14" s="22">
        <v>2</v>
      </c>
      <c r="H14" s="15">
        <f>C14/[1]Нестеров!$N$10</f>
        <v>1.1441647597254004E-2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0.4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199</v>
      </c>
      <c r="D15" s="21">
        <v>199</v>
      </c>
      <c r="E15" s="21"/>
      <c r="F15" s="21"/>
      <c r="G15" s="22">
        <v>49</v>
      </c>
      <c r="H15" s="15">
        <f>C15/J2</f>
        <v>0.3010590015128593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0.24623115577889448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</v>
      </c>
      <c r="D17" s="21">
        <v>3</v>
      </c>
      <c r="E17" s="21"/>
      <c r="F17" s="21"/>
      <c r="G17" s="22">
        <v>2</v>
      </c>
      <c r="H17" s="15">
        <f>C17/J2</f>
        <v>4.5385779122541605E-3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0.66666666666666663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>
        <v>2</v>
      </c>
      <c r="H18" s="15">
        <f>C18/J2</f>
        <v>3.0257186081694403E-3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661</v>
      </c>
      <c r="D19" s="21">
        <v>661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698</v>
      </c>
      <c r="D21" s="27">
        <v>661</v>
      </c>
      <c r="E21" s="27"/>
      <c r="F21" s="27"/>
      <c r="G21" s="28"/>
      <c r="H21" s="15">
        <f>C21/J2</f>
        <v>1.0559757942511347</v>
      </c>
      <c r="I21" s="16">
        <f t="shared" si="3"/>
        <v>0.94699140401146131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2126</v>
      </c>
      <c r="D22" s="32">
        <f>SUM(D6:D21)</f>
        <v>2089</v>
      </c>
      <c r="E22" s="32">
        <f>SUM(E6:E21)</f>
        <v>0</v>
      </c>
      <c r="F22" s="32">
        <f>SUM(F6:F21)</f>
        <v>0</v>
      </c>
      <c r="G22" s="33">
        <f>SUM(G6:G21)</f>
        <v>240</v>
      </c>
      <c r="H22" s="15">
        <f>C22/J2</f>
        <v>3.2163388804841149</v>
      </c>
      <c r="I22" s="16">
        <f t="shared" si="3"/>
        <v>0.98259642521166513</v>
      </c>
      <c r="J22" s="16">
        <f t="shared" si="0"/>
        <v>0</v>
      </c>
      <c r="K22" s="16">
        <f t="shared" si="1"/>
        <v>0</v>
      </c>
      <c r="L22" s="17">
        <f t="shared" si="2"/>
        <v>0.11288805268109126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211"/>
  <sheetViews>
    <sheetView workbookViewId="0">
      <selection activeCell="C20" sqref="C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[1]Озерск!$F$10</f>
        <v>16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5</v>
      </c>
      <c r="D7" s="21">
        <v>5</v>
      </c>
      <c r="E7" s="21"/>
      <c r="F7" s="21"/>
      <c r="G7" s="22">
        <v>2</v>
      </c>
      <c r="H7" s="15">
        <f>C7/J2</f>
        <v>0.3125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0.4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>
        <v>1</v>
      </c>
      <c r="H8" s="15">
        <f>C8/J2</f>
        <v>6.25E-2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2</v>
      </c>
      <c r="H9" s="15">
        <f>C9/J2</f>
        <v>0.125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14</v>
      </c>
      <c r="D12" s="21">
        <v>14</v>
      </c>
      <c r="E12" s="21"/>
      <c r="F12" s="21"/>
      <c r="G12" s="22"/>
      <c r="H12" s="15">
        <f>C12/J2</f>
        <v>0.875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</v>
      </c>
      <c r="D14" s="21">
        <v>5</v>
      </c>
      <c r="E14" s="21"/>
      <c r="F14" s="21"/>
      <c r="G14" s="22"/>
      <c r="H14" s="15">
        <f>C14/[1]Озерск!$N$10</f>
        <v>0.41666666666666669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/>
      <c r="E16" s="21"/>
      <c r="F16" s="21"/>
      <c r="G16" s="22"/>
      <c r="H16" s="15">
        <f>C16/J2</f>
        <v>6.25E-2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16</v>
      </c>
      <c r="D18" s="21">
        <v>16</v>
      </c>
      <c r="E18" s="21"/>
      <c r="F18" s="21"/>
      <c r="G18" s="22"/>
      <c r="H18" s="15">
        <f>C18/J2</f>
        <v>1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16</v>
      </c>
      <c r="D19" s="21">
        <v>16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16</v>
      </c>
      <c r="D20" s="21">
        <v>16</v>
      </c>
      <c r="E20" s="21"/>
      <c r="F20" s="21"/>
      <c r="G20" s="23"/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16</v>
      </c>
      <c r="D21" s="27">
        <v>16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92</v>
      </c>
      <c r="D22" s="32">
        <f>SUM(D6:D21)</f>
        <v>91</v>
      </c>
      <c r="E22" s="32">
        <f>SUM(E6:E21)</f>
        <v>0</v>
      </c>
      <c r="F22" s="32">
        <f>SUM(F6:F21)</f>
        <v>0</v>
      </c>
      <c r="G22" s="33">
        <f>SUM(G6:G21)</f>
        <v>5</v>
      </c>
      <c r="H22" s="15">
        <f>C22/J2</f>
        <v>5.75</v>
      </c>
      <c r="I22" s="16">
        <f t="shared" si="3"/>
        <v>0.98913043478260865</v>
      </c>
      <c r="J22" s="16">
        <f t="shared" si="0"/>
        <v>0</v>
      </c>
      <c r="K22" s="16">
        <f t="shared" si="1"/>
        <v>0</v>
      </c>
      <c r="L22" s="17">
        <f t="shared" si="2"/>
        <v>5.434782608695652E-2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211"/>
  <sheetViews>
    <sheetView topLeftCell="A4" workbookViewId="0">
      <selection activeCell="E28" sqref="E2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[1]Пионерск!$F$10</f>
        <v>201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23</v>
      </c>
      <c r="D7" s="21">
        <v>23</v>
      </c>
      <c r="E7" s="21"/>
      <c r="F7" s="21"/>
      <c r="G7" s="22"/>
      <c r="H7" s="15">
        <f>C7/J2</f>
        <v>0.11442786069651742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4.9751243781094526E-3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6</v>
      </c>
      <c r="D9" s="21">
        <v>6</v>
      </c>
      <c r="E9" s="21"/>
      <c r="F9" s="21"/>
      <c r="G9" s="22"/>
      <c r="H9" s="15">
        <f>C9/J2</f>
        <v>2.9850746268656716E-2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4.9751243781094526E-3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50</v>
      </c>
      <c r="D12" s="21">
        <v>50</v>
      </c>
      <c r="E12" s="21"/>
      <c r="F12" s="21"/>
      <c r="G12" s="22"/>
      <c r="H12" s="15">
        <f>C12/J2</f>
        <v>0.24875621890547264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23</v>
      </c>
      <c r="D14" s="21">
        <v>23</v>
      </c>
      <c r="E14" s="21"/>
      <c r="F14" s="21"/>
      <c r="G14" s="22"/>
      <c r="H14" s="15">
        <f>C14/[1]Пионерск!$N$10</f>
        <v>0.15862068965517243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7</v>
      </c>
      <c r="D15" s="21">
        <v>7</v>
      </c>
      <c r="E15" s="21"/>
      <c r="F15" s="21"/>
      <c r="G15" s="22"/>
      <c r="H15" s="15">
        <f>C15/J2</f>
        <v>3.482587064676617E-2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1</v>
      </c>
      <c r="E16" s="21"/>
      <c r="F16" s="21"/>
      <c r="G16" s="22"/>
      <c r="H16" s="15">
        <f>C16/J2</f>
        <v>4.9751243781094526E-3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17</v>
      </c>
      <c r="D18" s="21">
        <v>17</v>
      </c>
      <c r="E18" s="21"/>
      <c r="F18" s="21"/>
      <c r="G18" s="22"/>
      <c r="H18" s="15">
        <f>C18/J2</f>
        <v>8.45771144278607E-2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166</v>
      </c>
      <c r="D19" s="21">
        <v>166</v>
      </c>
      <c r="E19" s="21"/>
      <c r="F19" s="21"/>
      <c r="G19" s="23"/>
      <c r="H19" s="15">
        <f>C19/J2</f>
        <v>0.82587064676616917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211</v>
      </c>
      <c r="D21" s="27">
        <v>201</v>
      </c>
      <c r="E21" s="27"/>
      <c r="F21" s="27"/>
      <c r="G21" s="28">
        <v>42</v>
      </c>
      <c r="H21" s="15">
        <f>C21/J2</f>
        <v>1.0497512437810945</v>
      </c>
      <c r="I21" s="16">
        <f t="shared" si="3"/>
        <v>0.95260663507109</v>
      </c>
      <c r="J21" s="16">
        <f t="shared" si="0"/>
        <v>0</v>
      </c>
      <c r="K21" s="16">
        <f t="shared" si="1"/>
        <v>0</v>
      </c>
      <c r="L21" s="17">
        <f t="shared" si="2"/>
        <v>0.1990521327014218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506</v>
      </c>
      <c r="D22" s="32">
        <f>SUM(D6:D21)</f>
        <v>496</v>
      </c>
      <c r="E22" s="32">
        <f>SUM(E6:E21)</f>
        <v>0</v>
      </c>
      <c r="F22" s="32">
        <f>SUM(F6:F21)</f>
        <v>0</v>
      </c>
      <c r="G22" s="33">
        <f>SUM(G6:G21)</f>
        <v>42</v>
      </c>
      <c r="H22" s="15">
        <f>C22/J2</f>
        <v>2.5174129353233829</v>
      </c>
      <c r="I22" s="16">
        <f t="shared" si="3"/>
        <v>0.98023715415019763</v>
      </c>
      <c r="J22" s="16">
        <f t="shared" si="0"/>
        <v>0</v>
      </c>
      <c r="K22" s="16">
        <f t="shared" si="1"/>
        <v>0</v>
      </c>
      <c r="L22" s="17">
        <f t="shared" si="2"/>
        <v>8.3003952569169967E-2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L211"/>
  <sheetViews>
    <sheetView workbookViewId="0">
      <selection activeCell="E15" sqref="E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[1]Полесск!$F$10</f>
        <v>388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0</v>
      </c>
      <c r="D6" s="13">
        <v>0</v>
      </c>
      <c r="E6" s="13">
        <v>0</v>
      </c>
      <c r="F6" s="13">
        <v>0</v>
      </c>
      <c r="G6" s="14">
        <v>0</v>
      </c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</v>
      </c>
      <c r="D7" s="21">
        <v>4</v>
      </c>
      <c r="E7" s="21">
        <v>0</v>
      </c>
      <c r="F7" s="21">
        <v>0</v>
      </c>
      <c r="G7" s="22">
        <v>3</v>
      </c>
      <c r="H7" s="15">
        <f>C7/J2</f>
        <v>1.0309278350515464E-2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0.75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0</v>
      </c>
      <c r="D8" s="21">
        <v>0</v>
      </c>
      <c r="E8" s="21">
        <v>0</v>
      </c>
      <c r="F8" s="21">
        <v>0</v>
      </c>
      <c r="G8" s="22">
        <v>0</v>
      </c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0</v>
      </c>
      <c r="D9" s="21">
        <v>0</v>
      </c>
      <c r="E9" s="21">
        <v>0</v>
      </c>
      <c r="F9" s="21">
        <v>0</v>
      </c>
      <c r="G9" s="22">
        <v>0</v>
      </c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0</v>
      </c>
      <c r="D12" s="21">
        <v>0</v>
      </c>
      <c r="E12" s="21">
        <v>0</v>
      </c>
      <c r="F12" s="21">
        <v>0</v>
      </c>
      <c r="G12" s="22">
        <v>0</v>
      </c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>
        <v>0</v>
      </c>
      <c r="F14" s="21">
        <v>0</v>
      </c>
      <c r="G14" s="22">
        <v>0</v>
      </c>
      <c r="H14" s="15">
        <f>C14/[1]Полесск!$N$10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>
        <v>0</v>
      </c>
      <c r="F15" s="21">
        <v>0</v>
      </c>
      <c r="G15" s="22">
        <v>0</v>
      </c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0</v>
      </c>
      <c r="D18" s="21">
        <v>0</v>
      </c>
      <c r="E18" s="21">
        <v>0</v>
      </c>
      <c r="F18" s="21">
        <v>0</v>
      </c>
      <c r="G18" s="22">
        <v>0</v>
      </c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191</v>
      </c>
      <c r="D19" s="21">
        <v>191</v>
      </c>
      <c r="E19" s="21">
        <v>0</v>
      </c>
      <c r="F19" s="21">
        <v>0</v>
      </c>
      <c r="G19" s="23"/>
      <c r="H19" s="15">
        <f>C19/J2</f>
        <v>0.49226804123711343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202</v>
      </c>
      <c r="D20" s="21">
        <v>202</v>
      </c>
      <c r="E20" s="21">
        <v>0</v>
      </c>
      <c r="F20" s="21">
        <v>0</v>
      </c>
      <c r="G20" s="23" t="s">
        <v>27</v>
      </c>
      <c r="H20" s="15">
        <f>C20/J2</f>
        <v>0.52061855670103097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393</v>
      </c>
      <c r="D21" s="27">
        <v>388</v>
      </c>
      <c r="E21" s="27">
        <v>0</v>
      </c>
      <c r="F21" s="27">
        <v>0</v>
      </c>
      <c r="G21" s="28">
        <v>27</v>
      </c>
      <c r="H21" s="15">
        <f>C21/J2</f>
        <v>1.0128865979381443</v>
      </c>
      <c r="I21" s="16">
        <f t="shared" si="3"/>
        <v>0.98727735368956748</v>
      </c>
      <c r="J21" s="16">
        <f t="shared" si="0"/>
        <v>0</v>
      </c>
      <c r="K21" s="16">
        <f t="shared" si="1"/>
        <v>0</v>
      </c>
      <c r="L21" s="17">
        <f t="shared" si="2"/>
        <v>6.8702290076335881E-2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790</v>
      </c>
      <c r="D22" s="32">
        <f>SUM(D6:D21)</f>
        <v>785</v>
      </c>
      <c r="E22" s="32">
        <f>SUM(E6:E21)</f>
        <v>0</v>
      </c>
      <c r="F22" s="32">
        <f>SUM(F6:F21)</f>
        <v>0</v>
      </c>
      <c r="G22" s="33">
        <f>SUM(G6:G21)</f>
        <v>30</v>
      </c>
      <c r="H22" s="15">
        <f>C22/J2</f>
        <v>2.036082474226804</v>
      </c>
      <c r="I22" s="16">
        <f t="shared" si="3"/>
        <v>0.99367088607594933</v>
      </c>
      <c r="J22" s="16">
        <f t="shared" si="0"/>
        <v>0</v>
      </c>
      <c r="K22" s="16">
        <f t="shared" si="1"/>
        <v>0</v>
      </c>
      <c r="L22" s="17">
        <f t="shared" si="2"/>
        <v>3.7974683544303799E-2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L211"/>
  <sheetViews>
    <sheetView workbookViewId="0">
      <selection activeCell="H20" sqref="H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[1]Правдинск!$F$10</f>
        <v>99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>
        <v>0</v>
      </c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24</v>
      </c>
      <c r="D7" s="21">
        <v>24</v>
      </c>
      <c r="E7" s="21"/>
      <c r="F7" s="21">
        <v>0</v>
      </c>
      <c r="G7" s="22">
        <v>11</v>
      </c>
      <c r="H7" s="15">
        <f>C7/J2</f>
        <v>0.24242424242424243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0.45833333333333331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>
        <v>0</v>
      </c>
      <c r="G8" s="22"/>
      <c r="H8" s="15">
        <f>C8/J2</f>
        <v>2.0202020202020204E-2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>
        <v>0</v>
      </c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>
        <v>0</v>
      </c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>
        <v>0</v>
      </c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</v>
      </c>
      <c r="D12" s="21">
        <v>8</v>
      </c>
      <c r="E12" s="21"/>
      <c r="F12" s="21">
        <v>0</v>
      </c>
      <c r="G12" s="22"/>
      <c r="H12" s="15">
        <f>C12/J2</f>
        <v>8.0808080808080815E-2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>
        <v>0</v>
      </c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>
        <v>0</v>
      </c>
      <c r="G14" s="22"/>
      <c r="H14" s="15">
        <f>C14/[1]Правдинск!$N$10</f>
        <v>1.8518518518518517E-2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>
        <v>0</v>
      </c>
      <c r="G15" s="22"/>
      <c r="H15" s="15">
        <f>C15/J2</f>
        <v>1.0101010101010102E-2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>
        <v>0</v>
      </c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>
        <v>0</v>
      </c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>
        <v>0</v>
      </c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65</v>
      </c>
      <c r="D19" s="21">
        <v>65</v>
      </c>
      <c r="E19" s="21"/>
      <c r="F19" s="21">
        <v>0</v>
      </c>
      <c r="G19" s="23"/>
      <c r="H19" s="15">
        <f>C19/J2</f>
        <v>0.65656565656565657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/>
      <c r="F20" s="21">
        <v>0</v>
      </c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99</v>
      </c>
      <c r="D21" s="27">
        <v>99</v>
      </c>
      <c r="E21" s="27"/>
      <c r="F21" s="27">
        <v>0</v>
      </c>
      <c r="G21" s="28">
        <v>15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0.15151515151515152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200</v>
      </c>
      <c r="D22" s="32">
        <f>SUM(D6:D21)</f>
        <v>200</v>
      </c>
      <c r="E22" s="32">
        <f>SUM(E6:E21)</f>
        <v>0</v>
      </c>
      <c r="F22" s="32">
        <f>SUM(F6:F21)</f>
        <v>0</v>
      </c>
      <c r="G22" s="33">
        <f>SUM(G6:G21)</f>
        <v>26</v>
      </c>
      <c r="H22" s="15">
        <f>C22/J2</f>
        <v>2.0202020202020203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[1]Светлый!$F$10</f>
        <v>614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</v>
      </c>
      <c r="D6" s="13">
        <v>1</v>
      </c>
      <c r="E6" s="13"/>
      <c r="F6" s="13"/>
      <c r="G6" s="14"/>
      <c r="H6" s="15">
        <f>C6/J2</f>
        <v>1.6286644951140066E-3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70</v>
      </c>
      <c r="D7" s="21">
        <v>70</v>
      </c>
      <c r="E7" s="21"/>
      <c r="F7" s="21"/>
      <c r="G7" s="22">
        <v>1</v>
      </c>
      <c r="H7" s="15">
        <f>C7/J2</f>
        <v>0.11400651465798045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1.4285714285714285E-2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14</v>
      </c>
      <c r="D8" s="21">
        <v>14</v>
      </c>
      <c r="E8" s="21"/>
      <c r="F8" s="21"/>
      <c r="G8" s="22">
        <v>1</v>
      </c>
      <c r="H8" s="15">
        <f>C8/J2</f>
        <v>2.2801302931596091E-2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7.1428571428571425E-2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5</v>
      </c>
      <c r="D9" s="21">
        <v>5</v>
      </c>
      <c r="E9" s="21"/>
      <c r="F9" s="21"/>
      <c r="G9" s="22"/>
      <c r="H9" s="15">
        <f>C9/J2</f>
        <v>8.1433224755700327E-3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>
        <f>C11/J2</f>
        <v>1.6286644951140066E-3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90</v>
      </c>
      <c r="D12" s="21">
        <v>90</v>
      </c>
      <c r="E12" s="21"/>
      <c r="F12" s="21"/>
      <c r="G12" s="22">
        <v>7</v>
      </c>
      <c r="H12" s="15">
        <f>C12/J2</f>
        <v>0.1465798045602606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7.7777777777777779E-2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41</v>
      </c>
      <c r="D13" s="21">
        <v>41</v>
      </c>
      <c r="E13" s="21">
        <v>21</v>
      </c>
      <c r="F13" s="21"/>
      <c r="G13" s="22"/>
      <c r="H13" s="15">
        <f>C13/J2</f>
        <v>6.6775244299674269E-2</v>
      </c>
      <c r="I13" s="16">
        <f t="shared" si="3"/>
        <v>1</v>
      </c>
      <c r="J13" s="16">
        <f t="shared" si="0"/>
        <v>0.51219512195121952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6</v>
      </c>
      <c r="D14" s="21">
        <v>6</v>
      </c>
      <c r="E14" s="21"/>
      <c r="F14" s="21"/>
      <c r="G14" s="22"/>
      <c r="H14" s="15">
        <f>C14/[1]Светлый!$N$10</f>
        <v>1.4150943396226415E-2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28</v>
      </c>
      <c r="D15" s="21">
        <v>28</v>
      </c>
      <c r="E15" s="21"/>
      <c r="F15" s="21"/>
      <c r="G15" s="22">
        <v>6</v>
      </c>
      <c r="H15" s="15">
        <f>C15/J2</f>
        <v>4.5602605863192182E-2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0.21428571428571427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/>
      <c r="E16" s="21"/>
      <c r="F16" s="21"/>
      <c r="G16" s="22"/>
      <c r="H16" s="15">
        <f>C16/J2</f>
        <v>3.2573289902280132E-3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1.6286644951140066E-3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9</v>
      </c>
      <c r="D18" s="21">
        <v>9</v>
      </c>
      <c r="E18" s="21"/>
      <c r="F18" s="21"/>
      <c r="G18" s="22"/>
      <c r="H18" s="15">
        <f>C18/J2</f>
        <v>1.4657980456026058E-2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370</v>
      </c>
      <c r="D19" s="21">
        <v>370</v>
      </c>
      <c r="E19" s="21"/>
      <c r="F19" s="21"/>
      <c r="G19" s="23"/>
      <c r="H19" s="15">
        <f>C19/J2</f>
        <v>0.60260586319218246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</v>
      </c>
      <c r="D20" s="21">
        <v>6</v>
      </c>
      <c r="E20" s="21"/>
      <c r="F20" s="21"/>
      <c r="G20" s="23" t="s">
        <v>27</v>
      </c>
      <c r="H20" s="15">
        <f>C20/J2</f>
        <v>9.7719869706840382E-3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614</v>
      </c>
      <c r="D21" s="27">
        <v>614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1258</v>
      </c>
      <c r="D22" s="32">
        <f>SUM(D6:D21)</f>
        <v>1256</v>
      </c>
      <c r="E22" s="32">
        <f>SUM(E6:E21)</f>
        <v>21</v>
      </c>
      <c r="F22" s="32">
        <f>SUM(F6:F21)</f>
        <v>0</v>
      </c>
      <c r="G22" s="33">
        <f>SUM(G6:G21)</f>
        <v>15</v>
      </c>
      <c r="H22" s="15">
        <f>C22/J2</f>
        <v>2.0488599348534202</v>
      </c>
      <c r="I22" s="16">
        <f t="shared" si="3"/>
        <v>0.99841017488076311</v>
      </c>
      <c r="J22" s="16">
        <f t="shared" si="0"/>
        <v>1.6693163751987282E-2</v>
      </c>
      <c r="K22" s="16">
        <f t="shared" si="1"/>
        <v>0</v>
      </c>
      <c r="L22" s="17">
        <f t="shared" si="2"/>
        <v>1.192368839427663E-2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[1]Светлогорск!$F$10</f>
        <v>70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11</v>
      </c>
      <c r="D7" s="21">
        <v>11</v>
      </c>
      <c r="E7" s="21">
        <v>1</v>
      </c>
      <c r="F7" s="21"/>
      <c r="G7" s="22">
        <v>6</v>
      </c>
      <c r="H7" s="15">
        <f>C7/J2</f>
        <v>0.15714285714285714</v>
      </c>
      <c r="I7" s="16">
        <f>D7/C7</f>
        <v>1</v>
      </c>
      <c r="J7" s="16">
        <f t="shared" ref="J7:J22" si="0">E7/C7</f>
        <v>9.0909090909090912E-2</v>
      </c>
      <c r="K7" s="16">
        <f t="shared" ref="K7:K22" si="1">F7/C7</f>
        <v>0</v>
      </c>
      <c r="L7" s="17">
        <f t="shared" ref="L7:L22" si="2">G7/C7</f>
        <v>0.54545454545454541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</v>
      </c>
      <c r="D9" s="21">
        <v>4</v>
      </c>
      <c r="E9" s="21"/>
      <c r="F9" s="21"/>
      <c r="G9" s="22">
        <v>2</v>
      </c>
      <c r="H9" s="15">
        <f>C9/J2</f>
        <v>5.7142857142857141E-2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1.4285714285714285E-2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/>
      <c r="E11" s="21"/>
      <c r="F11" s="21"/>
      <c r="G11" s="22"/>
      <c r="H11" s="15">
        <f>C11/J2</f>
        <v>1.4285714285714285E-2</v>
      </c>
      <c r="I11" s="16">
        <f t="shared" si="3"/>
        <v>0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34</v>
      </c>
      <c r="D12" s="21">
        <v>34</v>
      </c>
      <c r="E12" s="21">
        <v>1</v>
      </c>
      <c r="F12" s="21"/>
      <c r="G12" s="22">
        <v>21</v>
      </c>
      <c r="H12" s="15">
        <f>C12/J2</f>
        <v>0.48571428571428571</v>
      </c>
      <c r="I12" s="16">
        <f t="shared" si="3"/>
        <v>1</v>
      </c>
      <c r="J12" s="16">
        <f t="shared" si="0"/>
        <v>2.9411764705882353E-2</v>
      </c>
      <c r="K12" s="16">
        <f t="shared" si="1"/>
        <v>0</v>
      </c>
      <c r="L12" s="17">
        <f t="shared" si="2"/>
        <v>0.61764705882352944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C14/[1]Светлогорск!$N$10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11</v>
      </c>
      <c r="D15" s="21">
        <v>11</v>
      </c>
      <c r="E15" s="21"/>
      <c r="F15" s="21"/>
      <c r="G15" s="22">
        <v>5</v>
      </c>
      <c r="H15" s="15">
        <f>C15/J2</f>
        <v>0.15714285714285714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0.45454545454545453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>
        <v>1</v>
      </c>
      <c r="H18" s="15">
        <f>C18/J2</f>
        <v>2.8571428571428571E-2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70</v>
      </c>
      <c r="D19" s="21">
        <v>70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11</v>
      </c>
      <c r="D20" s="21">
        <v>11</v>
      </c>
      <c r="E20" s="21"/>
      <c r="F20" s="21"/>
      <c r="G20" s="23" t="s">
        <v>27</v>
      </c>
      <c r="H20" s="15">
        <f>C20/J2</f>
        <v>0.15714285714285714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70</v>
      </c>
      <c r="D21" s="27">
        <v>70</v>
      </c>
      <c r="E21" s="27"/>
      <c r="F21" s="27"/>
      <c r="G21" s="28">
        <v>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215</v>
      </c>
      <c r="D22" s="32">
        <f>SUM(D6:D21)</f>
        <v>214</v>
      </c>
      <c r="E22" s="32">
        <f>SUM(E6:E21)</f>
        <v>2</v>
      </c>
      <c r="F22" s="32">
        <f>SUM(F6:F21)</f>
        <v>0</v>
      </c>
      <c r="G22" s="33">
        <f>SUM(G6:G21)</f>
        <v>42</v>
      </c>
      <c r="H22" s="15">
        <f>C22/J2</f>
        <v>3.0714285714285716</v>
      </c>
      <c r="I22" s="16">
        <f t="shared" si="3"/>
        <v>0.99534883720930234</v>
      </c>
      <c r="J22" s="16">
        <f t="shared" si="0"/>
        <v>9.3023255813953487E-3</v>
      </c>
      <c r="K22" s="16">
        <f t="shared" si="1"/>
        <v>0</v>
      </c>
      <c r="L22" s="17">
        <f t="shared" si="2"/>
        <v>0.19534883720930232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L211"/>
  <sheetViews>
    <sheetView workbookViewId="0">
      <selection activeCell="D18" sqref="D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[1]Славск!$F$10</f>
        <v>298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</v>
      </c>
      <c r="D6" s="13">
        <v>1</v>
      </c>
      <c r="E6" s="13">
        <v>1</v>
      </c>
      <c r="F6" s="13"/>
      <c r="G6" s="14"/>
      <c r="H6" s="15">
        <f>C6/J2</f>
        <v>6.7114093959731542E-3</v>
      </c>
      <c r="I6" s="16">
        <f>D6/C6</f>
        <v>0.5</v>
      </c>
      <c r="J6" s="16">
        <f>E6/C6</f>
        <v>0.5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/>
      <c r="E7" s="21"/>
      <c r="F7" s="21"/>
      <c r="G7" s="22"/>
      <c r="H7" s="15">
        <f>C7/J2</f>
        <v>6.7114093959731542E-3</v>
      </c>
      <c r="I7" s="16">
        <f>D7/C7</f>
        <v>0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/>
      <c r="E8" s="21"/>
      <c r="F8" s="21"/>
      <c r="G8" s="22"/>
      <c r="H8" s="15">
        <f>C8/J2</f>
        <v>6.7114093959731542E-3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158</v>
      </c>
      <c r="D12" s="21">
        <v>115</v>
      </c>
      <c r="E12" s="21"/>
      <c r="F12" s="21"/>
      <c r="G12" s="22">
        <v>67</v>
      </c>
      <c r="H12" s="15">
        <f>C12/J2</f>
        <v>0.53020134228187921</v>
      </c>
      <c r="I12" s="16">
        <f t="shared" si="3"/>
        <v>0.72784810126582278</v>
      </c>
      <c r="J12" s="16">
        <f t="shared" si="0"/>
        <v>0</v>
      </c>
      <c r="K12" s="16">
        <f t="shared" si="1"/>
        <v>0</v>
      </c>
      <c r="L12" s="17">
        <f t="shared" si="2"/>
        <v>0.42405063291139239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C14/[1]Славск!$N$10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65</v>
      </c>
      <c r="D15" s="21">
        <v>48</v>
      </c>
      <c r="E15" s="21"/>
      <c r="F15" s="21"/>
      <c r="G15" s="22">
        <v>11</v>
      </c>
      <c r="H15" s="15">
        <f>C15/J2</f>
        <v>0.21812080536912751</v>
      </c>
      <c r="I15" s="16">
        <f t="shared" si="3"/>
        <v>0.7384615384615385</v>
      </c>
      <c r="J15" s="16">
        <f t="shared" si="0"/>
        <v>0</v>
      </c>
      <c r="K15" s="16">
        <f t="shared" si="1"/>
        <v>0</v>
      </c>
      <c r="L15" s="17">
        <f t="shared" si="2"/>
        <v>0.16923076923076924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/>
      <c r="E16" s="21"/>
      <c r="F16" s="21"/>
      <c r="G16" s="22"/>
      <c r="H16" s="15">
        <f>C16/J2</f>
        <v>3.3557046979865771E-3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135</v>
      </c>
      <c r="D19" s="21">
        <v>10</v>
      </c>
      <c r="E19" s="21"/>
      <c r="F19" s="21"/>
      <c r="G19" s="23"/>
      <c r="H19" s="15">
        <f>C19/J2</f>
        <v>0.45302013422818793</v>
      </c>
      <c r="I19" s="16">
        <f t="shared" si="3"/>
        <v>7.407407407407407E-2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512</v>
      </c>
      <c r="D21" s="27">
        <v>298</v>
      </c>
      <c r="E21" s="27"/>
      <c r="F21" s="27"/>
      <c r="G21" s="28">
        <v>18</v>
      </c>
      <c r="H21" s="15">
        <f>C21/J2</f>
        <v>1.7181208053691275</v>
      </c>
      <c r="I21" s="16">
        <f t="shared" si="3"/>
        <v>0.58203125</v>
      </c>
      <c r="J21" s="16">
        <f t="shared" si="0"/>
        <v>0</v>
      </c>
      <c r="K21" s="16">
        <f t="shared" si="1"/>
        <v>0</v>
      </c>
      <c r="L21" s="17">
        <f t="shared" si="2"/>
        <v>3.515625E-2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877</v>
      </c>
      <c r="D22" s="32">
        <f>SUM(D6:D21)</f>
        <v>472</v>
      </c>
      <c r="E22" s="32">
        <f>SUM(E6:E21)</f>
        <v>1</v>
      </c>
      <c r="F22" s="32">
        <f>SUM(F6:F21)</f>
        <v>0</v>
      </c>
      <c r="G22" s="33">
        <f>SUM(G6:G21)</f>
        <v>96</v>
      </c>
      <c r="H22" s="15">
        <f>C22/J2</f>
        <v>2.9429530201342282</v>
      </c>
      <c r="I22" s="16">
        <f t="shared" si="3"/>
        <v>0.53819840364880278</v>
      </c>
      <c r="J22" s="16">
        <f t="shared" si="0"/>
        <v>1.1402508551881414E-3</v>
      </c>
      <c r="K22" s="16">
        <f t="shared" si="1"/>
        <v>0</v>
      </c>
      <c r="L22" s="17">
        <f t="shared" si="2"/>
        <v>0.10946408209806158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L211"/>
  <sheetViews>
    <sheetView workbookViewId="0">
      <selection activeCell="E20" sqref="E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[1]Советск!$F$10</f>
        <v>551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75</v>
      </c>
      <c r="D7" s="21">
        <v>75</v>
      </c>
      <c r="E7" s="21"/>
      <c r="F7" s="21"/>
      <c r="G7" s="22"/>
      <c r="H7" s="15">
        <f>C7/J2</f>
        <v>0.13611615245009073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214</v>
      </c>
      <c r="D8" s="21">
        <v>214</v>
      </c>
      <c r="E8" s="21"/>
      <c r="F8" s="21"/>
      <c r="G8" s="22"/>
      <c r="H8" s="15">
        <f>C8/J2</f>
        <v>0.38838475499092556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/>
      <c r="H9" s="15">
        <f>C9/J2</f>
        <v>1.8148820326678765E-3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41</v>
      </c>
      <c r="D12" s="21">
        <v>41</v>
      </c>
      <c r="E12" s="21"/>
      <c r="F12" s="21"/>
      <c r="G12" s="22"/>
      <c r="H12" s="15">
        <f>C12/J2</f>
        <v>7.441016333938294E-2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/>
      <c r="F14" s="21"/>
      <c r="G14" s="22"/>
      <c r="H14" s="15">
        <f>C14/[1]Советск!$N$10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186</v>
      </c>
      <c r="D18" s="21">
        <v>186</v>
      </c>
      <c r="E18" s="21"/>
      <c r="F18" s="21"/>
      <c r="G18" s="22"/>
      <c r="H18" s="15">
        <f>C18/J2</f>
        <v>0.33756805807622503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55</v>
      </c>
      <c r="D19" s="21">
        <v>55</v>
      </c>
      <c r="E19" s="21"/>
      <c r="F19" s="21"/>
      <c r="G19" s="23"/>
      <c r="H19" s="15">
        <f>C19/J2</f>
        <v>9.9818511796733206E-2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54</v>
      </c>
      <c r="D20" s="21">
        <v>54</v>
      </c>
      <c r="E20" s="21"/>
      <c r="F20" s="21"/>
      <c r="G20" s="23" t="s">
        <v>27</v>
      </c>
      <c r="H20" s="15">
        <f>C20/J2</f>
        <v>9.8003629764065334E-2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551</v>
      </c>
      <c r="D21" s="27">
        <v>551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1177</v>
      </c>
      <c r="D22" s="32">
        <f>SUM(D6:D21)</f>
        <v>1177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2.1361161524500907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11"/>
  <sheetViews>
    <sheetView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[1]Балтийск!$F$10</f>
        <v>1820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9</v>
      </c>
      <c r="D7" s="21">
        <v>9</v>
      </c>
      <c r="E7" s="21"/>
      <c r="F7" s="21"/>
      <c r="G7" s="22">
        <v>9</v>
      </c>
      <c r="H7" s="15">
        <f>C7/J2</f>
        <v>4.9450549450549448E-3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/>
      <c r="G8" s="22">
        <v>2</v>
      </c>
      <c r="H8" s="15">
        <f>C8/J2</f>
        <v>1.0989010989010989E-3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162</v>
      </c>
      <c r="D12" s="21">
        <v>162</v>
      </c>
      <c r="E12" s="21"/>
      <c r="F12" s="21"/>
      <c r="G12" s="22">
        <v>93</v>
      </c>
      <c r="H12" s="15">
        <f>C12/J2</f>
        <v>8.9010989010989014E-2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0.57407407407407407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808</v>
      </c>
      <c r="D13" s="21">
        <v>808</v>
      </c>
      <c r="E13" s="21"/>
      <c r="F13" s="21"/>
      <c r="G13" s="22">
        <v>192</v>
      </c>
      <c r="H13" s="15">
        <f>C13/J2</f>
        <v>0.44395604395604393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0.23762376237623761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67</v>
      </c>
      <c r="D14" s="21">
        <v>67</v>
      </c>
      <c r="E14" s="21"/>
      <c r="F14" s="21"/>
      <c r="G14" s="22">
        <v>21</v>
      </c>
      <c r="H14" s="15">
        <f>C14/[1]Балтийск!$N$10</f>
        <v>6.733668341708543E-2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0.31343283582089554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15</v>
      </c>
      <c r="D15" s="21">
        <v>15</v>
      </c>
      <c r="E15" s="21"/>
      <c r="F15" s="21"/>
      <c r="G15" s="22"/>
      <c r="H15" s="15">
        <f>C15/J2</f>
        <v>8.241758241758242E-3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1820</v>
      </c>
      <c r="D19" s="21">
        <v>1820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1264</v>
      </c>
      <c r="D20" s="21">
        <v>1264</v>
      </c>
      <c r="E20" s="21"/>
      <c r="F20" s="21"/>
      <c r="G20" s="23"/>
      <c r="H20" s="15">
        <f>C20/J2</f>
        <v>0.69450549450549448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1820</v>
      </c>
      <c r="D21" s="27">
        <v>1820</v>
      </c>
      <c r="E21" s="27"/>
      <c r="F21" s="27"/>
      <c r="G21" s="28">
        <v>677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0.37197802197802199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5967</v>
      </c>
      <c r="D22" s="32">
        <f>SUM(D6:D21)</f>
        <v>5967</v>
      </c>
      <c r="E22" s="32">
        <f>SUM(E6:E21)</f>
        <v>0</v>
      </c>
      <c r="F22" s="32">
        <f>SUM(F6:F21)</f>
        <v>0</v>
      </c>
      <c r="G22" s="33">
        <f>SUM(G6:G21)</f>
        <v>994</v>
      </c>
      <c r="H22" s="15">
        <f>C22/J2</f>
        <v>3.2785714285714285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0.16658287246522541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L211"/>
  <sheetViews>
    <sheetView topLeftCell="A4"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[1]Черняховск!$F$10</f>
        <v>332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54</v>
      </c>
      <c r="D8" s="21">
        <v>54</v>
      </c>
      <c r="E8" s="21"/>
      <c r="F8" s="21"/>
      <c r="G8" s="22">
        <v>54</v>
      </c>
      <c r="H8" s="15">
        <f>C8/J2</f>
        <v>0.16265060240963855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52</v>
      </c>
      <c r="D12" s="21">
        <v>52</v>
      </c>
      <c r="E12" s="21"/>
      <c r="F12" s="21"/>
      <c r="G12" s="22">
        <v>52</v>
      </c>
      <c r="H12" s="15">
        <f>C12/J2</f>
        <v>0.15662650602409639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103</v>
      </c>
      <c r="D13" s="21">
        <v>103</v>
      </c>
      <c r="E13" s="21"/>
      <c r="F13" s="21"/>
      <c r="G13" s="22">
        <v>103</v>
      </c>
      <c r="H13" s="15">
        <f>C13/J2</f>
        <v>0.31024096385542171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C14/[1]Черняховск!$N$10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61</v>
      </c>
      <c r="D15" s="21">
        <v>61</v>
      </c>
      <c r="E15" s="21"/>
      <c r="F15" s="21"/>
      <c r="G15" s="22">
        <v>61</v>
      </c>
      <c r="H15" s="15">
        <f>C15/J2</f>
        <v>0.18373493975903615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332</v>
      </c>
      <c r="D19" s="21">
        <v>332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502</v>
      </c>
      <c r="D21" s="27">
        <v>332</v>
      </c>
      <c r="E21" s="27"/>
      <c r="F21" s="27"/>
      <c r="G21" s="28">
        <v>502</v>
      </c>
      <c r="H21" s="15">
        <f>C21/J2</f>
        <v>1.5120481927710843</v>
      </c>
      <c r="I21" s="16">
        <f t="shared" si="3"/>
        <v>0.66135458167330674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1104</v>
      </c>
      <c r="D22" s="32">
        <f>SUM(D6:D21)</f>
        <v>934</v>
      </c>
      <c r="E22" s="32">
        <f>SUM(E6:E21)</f>
        <v>0</v>
      </c>
      <c r="F22" s="32">
        <f>SUM(F6:F21)</f>
        <v>0</v>
      </c>
      <c r="G22" s="33">
        <f>SUM(G6:G21)</f>
        <v>772</v>
      </c>
      <c r="H22" s="15">
        <f>C22/J2</f>
        <v>3.3253012048192772</v>
      </c>
      <c r="I22" s="16">
        <f t="shared" si="3"/>
        <v>0.84601449275362317</v>
      </c>
      <c r="J22" s="16">
        <f t="shared" si="0"/>
        <v>0</v>
      </c>
      <c r="K22" s="16">
        <f t="shared" si="1"/>
        <v>0</v>
      </c>
      <c r="L22" s="17">
        <f t="shared" si="2"/>
        <v>0.69927536231884058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L211"/>
  <sheetViews>
    <sheetView topLeftCell="A7"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[1]ГП1!$F$10</f>
        <v>7339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113</v>
      </c>
      <c r="D7" s="21">
        <v>69</v>
      </c>
      <c r="E7" s="21">
        <v>44</v>
      </c>
      <c r="F7" s="21"/>
      <c r="G7" s="22">
        <v>17</v>
      </c>
      <c r="H7" s="15">
        <f>C7/J2</f>
        <v>1.5397193078076032E-2</v>
      </c>
      <c r="I7" s="16">
        <f>D7/C7</f>
        <v>0.61061946902654862</v>
      </c>
      <c r="J7" s="16">
        <f t="shared" ref="J7:J22" si="0">E7/C7</f>
        <v>0.38938053097345132</v>
      </c>
      <c r="K7" s="16">
        <f t="shared" ref="K7:K22" si="1">F7/C7</f>
        <v>0</v>
      </c>
      <c r="L7" s="17">
        <f t="shared" ref="L7:L22" si="2">G7/C7</f>
        <v>0.15044247787610621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26</v>
      </c>
      <c r="D9" s="21">
        <v>13</v>
      </c>
      <c r="E9" s="21">
        <v>13</v>
      </c>
      <c r="F9" s="21"/>
      <c r="G9" s="22">
        <v>9</v>
      </c>
      <c r="H9" s="15">
        <f>C9/J2</f>
        <v>3.5427169914157243E-3</v>
      </c>
      <c r="I9" s="16">
        <f t="shared" si="3"/>
        <v>0.5</v>
      </c>
      <c r="J9" s="16">
        <f t="shared" si="0"/>
        <v>0.5</v>
      </c>
      <c r="K9" s="16">
        <f t="shared" si="1"/>
        <v>0</v>
      </c>
      <c r="L9" s="17">
        <f t="shared" si="2"/>
        <v>0.34615384615384615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59</v>
      </c>
      <c r="D12" s="21">
        <v>39</v>
      </c>
      <c r="E12" s="21">
        <v>20</v>
      </c>
      <c r="F12" s="21"/>
      <c r="G12" s="22">
        <v>21</v>
      </c>
      <c r="H12" s="15">
        <f>C12/J2</f>
        <v>8.0392424035972201E-3</v>
      </c>
      <c r="I12" s="16">
        <f t="shared" si="3"/>
        <v>0.66101694915254239</v>
      </c>
      <c r="J12" s="16">
        <f t="shared" si="0"/>
        <v>0.33898305084745761</v>
      </c>
      <c r="K12" s="16">
        <f t="shared" si="1"/>
        <v>0</v>
      </c>
      <c r="L12" s="17">
        <f t="shared" si="2"/>
        <v>0.3559322033898305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37</v>
      </c>
      <c r="D14" s="21">
        <v>25</v>
      </c>
      <c r="E14" s="21">
        <v>12</v>
      </c>
      <c r="F14" s="21"/>
      <c r="G14" s="22">
        <v>11</v>
      </c>
      <c r="H14" s="15">
        <f>C14/[1]ГП1!$N$10</f>
        <v>7.8439686241255028E-3</v>
      </c>
      <c r="I14" s="16">
        <f t="shared" si="3"/>
        <v>0.67567567567567566</v>
      </c>
      <c r="J14" s="16">
        <f t="shared" si="0"/>
        <v>0.32432432432432434</v>
      </c>
      <c r="K14" s="16">
        <f t="shared" si="1"/>
        <v>0</v>
      </c>
      <c r="L14" s="17">
        <f t="shared" si="2"/>
        <v>0.29729729729729731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38</v>
      </c>
      <c r="D18" s="21">
        <v>24</v>
      </c>
      <c r="E18" s="21">
        <v>14</v>
      </c>
      <c r="F18" s="21"/>
      <c r="G18" s="22">
        <v>13</v>
      </c>
      <c r="H18" s="15">
        <f>C18/J2</f>
        <v>5.1778171412999044E-3</v>
      </c>
      <c r="I18" s="16">
        <f t="shared" si="3"/>
        <v>0.63157894736842102</v>
      </c>
      <c r="J18" s="16">
        <f t="shared" si="0"/>
        <v>0.36842105263157893</v>
      </c>
      <c r="K18" s="16">
        <f t="shared" si="1"/>
        <v>0</v>
      </c>
      <c r="L18" s="17">
        <f t="shared" si="2"/>
        <v>0.34210526315789475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7258</v>
      </c>
      <c r="D19" s="21">
        <v>5976</v>
      </c>
      <c r="E19" s="21">
        <v>1282</v>
      </c>
      <c r="F19" s="21"/>
      <c r="G19" s="23"/>
      <c r="H19" s="15">
        <f>C19/J2</f>
        <v>0.98896307398828176</v>
      </c>
      <c r="I19" s="16">
        <f t="shared" si="3"/>
        <v>0.82336731882061176</v>
      </c>
      <c r="J19" s="16">
        <f t="shared" si="0"/>
        <v>0.17663268117938827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7339</v>
      </c>
      <c r="D21" s="27">
        <v>7339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14870</v>
      </c>
      <c r="D22" s="32">
        <f>SUM(D6:D21)</f>
        <v>13485</v>
      </c>
      <c r="E22" s="32">
        <f>SUM(E6:E21)</f>
        <v>1385</v>
      </c>
      <c r="F22" s="32">
        <f>SUM(F6:F21)</f>
        <v>0</v>
      </c>
      <c r="G22" s="33">
        <f>SUM(G6:G21)</f>
        <v>71</v>
      </c>
      <c r="H22" s="15">
        <f>C22/J2</f>
        <v>2.026161602398147</v>
      </c>
      <c r="I22" s="16">
        <f t="shared" si="3"/>
        <v>0.90685944855413581</v>
      </c>
      <c r="J22" s="16">
        <f t="shared" si="0"/>
        <v>9.3140551445864153E-2</v>
      </c>
      <c r="K22" s="16">
        <f t="shared" si="1"/>
        <v>0</v>
      </c>
      <c r="L22" s="17">
        <f t="shared" si="2"/>
        <v>4.774714189643578E-3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[1]ГП2!$F$10</f>
        <v>4524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</v>
      </c>
      <c r="D7" s="21">
        <v>3</v>
      </c>
      <c r="E7" s="21"/>
      <c r="F7" s="21"/>
      <c r="G7" s="22">
        <v>3</v>
      </c>
      <c r="H7" s="15">
        <f>C7/J2</f>
        <v>6.6312997347480103E-4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2.2104332449160034E-4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/>
      <c r="H9" s="15">
        <f>C9/J2</f>
        <v>2.2104332449160034E-4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2497</v>
      </c>
      <c r="D12" s="21">
        <v>2497</v>
      </c>
      <c r="E12" s="21"/>
      <c r="F12" s="21"/>
      <c r="G12" s="22">
        <v>81</v>
      </c>
      <c r="H12" s="15">
        <f>C12/J2</f>
        <v>0.55194518125552605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3.2438926712054464E-2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152</v>
      </c>
      <c r="D13" s="21">
        <v>152</v>
      </c>
      <c r="E13" s="21"/>
      <c r="F13" s="21"/>
      <c r="G13" s="22"/>
      <c r="H13" s="15">
        <f>C13/J2</f>
        <v>3.3598585322723251E-2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C14/[1]ГП2!$N$10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1943</v>
      </c>
      <c r="D15" s="21">
        <v>1943</v>
      </c>
      <c r="E15" s="21"/>
      <c r="F15" s="21"/>
      <c r="G15" s="22">
        <v>2</v>
      </c>
      <c r="H15" s="15">
        <f>C15/J2</f>
        <v>0.42948717948717946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1.029336078229542E-3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536</v>
      </c>
      <c r="D19" s="21">
        <v>536</v>
      </c>
      <c r="E19" s="21"/>
      <c r="F19" s="21"/>
      <c r="G19" s="23"/>
      <c r="H19" s="15">
        <f>C19/J2</f>
        <v>0.1184792219274978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1145</v>
      </c>
      <c r="D20" s="21">
        <v>1145</v>
      </c>
      <c r="E20" s="21"/>
      <c r="F20" s="21"/>
      <c r="G20" s="23"/>
      <c r="H20" s="15">
        <f>C20/J2</f>
        <v>0.25309460654288241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4524</v>
      </c>
      <c r="D21" s="27">
        <v>4524</v>
      </c>
      <c r="E21" s="27"/>
      <c r="F21" s="27"/>
      <c r="G21" s="28">
        <v>13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2.8735632183908046E-3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10802</v>
      </c>
      <c r="D22" s="32">
        <f>SUM(D6:D21)</f>
        <v>10802</v>
      </c>
      <c r="E22" s="32">
        <f>SUM(E6:E21)</f>
        <v>0</v>
      </c>
      <c r="F22" s="32">
        <f>SUM(F6:F21)</f>
        <v>0</v>
      </c>
      <c r="G22" s="33">
        <f>SUM(G6:G21)</f>
        <v>99</v>
      </c>
      <c r="H22" s="15">
        <f>C22/J2</f>
        <v>2.3877099911582671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9.1649694501018328E-3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L211"/>
  <sheetViews>
    <sheetView topLeftCell="A4" workbookViewId="0">
      <selection activeCell="D32" sqref="D3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[1]ГП3!$F$10</f>
        <v>1593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123</v>
      </c>
      <c r="D7" s="21">
        <v>123</v>
      </c>
      <c r="E7" s="21"/>
      <c r="F7" s="21"/>
      <c r="G7" s="22">
        <v>123</v>
      </c>
      <c r="H7" s="15">
        <f>C7/J2</f>
        <v>7.7212806026365349E-2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61</v>
      </c>
      <c r="D8" s="21">
        <v>32</v>
      </c>
      <c r="E8" s="21">
        <v>29</v>
      </c>
      <c r="F8" s="21"/>
      <c r="G8" s="22">
        <v>11</v>
      </c>
      <c r="H8" s="15">
        <f>C8/J2</f>
        <v>3.8292529817953544E-2</v>
      </c>
      <c r="I8" s="16">
        <f t="shared" ref="I8:I22" si="3">D8/C8</f>
        <v>0.52459016393442626</v>
      </c>
      <c r="J8" s="16">
        <f t="shared" si="0"/>
        <v>0.47540983606557374</v>
      </c>
      <c r="K8" s="16">
        <f t="shared" si="1"/>
        <v>0</v>
      </c>
      <c r="L8" s="17">
        <f t="shared" si="2"/>
        <v>0.18032786885245902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47</v>
      </c>
      <c r="D9" s="21">
        <v>33</v>
      </c>
      <c r="E9" s="21">
        <v>14</v>
      </c>
      <c r="F9" s="21"/>
      <c r="G9" s="22">
        <v>1</v>
      </c>
      <c r="H9" s="15">
        <f>C9/J2</f>
        <v>2.9504080351537978E-2</v>
      </c>
      <c r="I9" s="16">
        <f t="shared" si="3"/>
        <v>0.7021276595744681</v>
      </c>
      <c r="J9" s="16">
        <f t="shared" si="0"/>
        <v>0.2978723404255319</v>
      </c>
      <c r="K9" s="16">
        <f t="shared" si="1"/>
        <v>0</v>
      </c>
      <c r="L9" s="17">
        <f t="shared" si="2"/>
        <v>2.1276595744680851E-2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13</v>
      </c>
      <c r="D10" s="21">
        <v>9</v>
      </c>
      <c r="E10" s="21">
        <v>4</v>
      </c>
      <c r="F10" s="21"/>
      <c r="G10" s="22"/>
      <c r="H10" s="15">
        <f>C10/J2</f>
        <v>8.1607030759573134E-3</v>
      </c>
      <c r="I10" s="16">
        <f t="shared" si="3"/>
        <v>0.69230769230769229</v>
      </c>
      <c r="J10" s="16">
        <f t="shared" si="0"/>
        <v>0.30769230769230771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41</v>
      </c>
      <c r="D12" s="21">
        <v>31</v>
      </c>
      <c r="E12" s="21">
        <v>10</v>
      </c>
      <c r="F12" s="21"/>
      <c r="G12" s="22">
        <v>3</v>
      </c>
      <c r="H12" s="15">
        <f>C12/J2</f>
        <v>2.5737602008788451E-2</v>
      </c>
      <c r="I12" s="16">
        <f t="shared" si="3"/>
        <v>0.75609756097560976</v>
      </c>
      <c r="J12" s="16">
        <f t="shared" si="0"/>
        <v>0.24390243902439024</v>
      </c>
      <c r="K12" s="16">
        <f t="shared" si="1"/>
        <v>0</v>
      </c>
      <c r="L12" s="17">
        <f t="shared" si="2"/>
        <v>7.3170731707317069E-2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92</v>
      </c>
      <c r="D13" s="21">
        <v>39</v>
      </c>
      <c r="E13" s="21">
        <v>53</v>
      </c>
      <c r="F13" s="21"/>
      <c r="G13" s="22">
        <v>1</v>
      </c>
      <c r="H13" s="15">
        <f>C13/J2</f>
        <v>5.7752667922159447E-2</v>
      </c>
      <c r="I13" s="16">
        <f t="shared" si="3"/>
        <v>0.42391304347826086</v>
      </c>
      <c r="J13" s="16">
        <f t="shared" si="0"/>
        <v>0.57608695652173914</v>
      </c>
      <c r="K13" s="16">
        <f t="shared" si="1"/>
        <v>0</v>
      </c>
      <c r="L13" s="17">
        <f t="shared" si="2"/>
        <v>1.0869565217391304E-2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172</v>
      </c>
      <c r="D14" s="21">
        <v>97</v>
      </c>
      <c r="E14" s="21">
        <v>75</v>
      </c>
      <c r="F14" s="21"/>
      <c r="G14" s="22">
        <v>5</v>
      </c>
      <c r="H14" s="15">
        <f>C14/[1]ГП3!$N$10</f>
        <v>0.19815668202764977</v>
      </c>
      <c r="I14" s="16">
        <f t="shared" si="3"/>
        <v>0.56395348837209303</v>
      </c>
      <c r="J14" s="16">
        <f t="shared" si="0"/>
        <v>0.43604651162790697</v>
      </c>
      <c r="K14" s="16">
        <f t="shared" si="1"/>
        <v>0</v>
      </c>
      <c r="L14" s="17">
        <f t="shared" si="2"/>
        <v>2.9069767441860465E-2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45</v>
      </c>
      <c r="D15" s="21">
        <v>38</v>
      </c>
      <c r="E15" s="21">
        <v>7</v>
      </c>
      <c r="F15" s="21"/>
      <c r="G15" s="22">
        <v>2</v>
      </c>
      <c r="H15" s="15">
        <f>C15/J2</f>
        <v>2.8248587570621469E-2</v>
      </c>
      <c r="I15" s="16">
        <f t="shared" si="3"/>
        <v>0.84444444444444444</v>
      </c>
      <c r="J15" s="16">
        <f t="shared" si="0"/>
        <v>0.15555555555555556</v>
      </c>
      <c r="K15" s="16">
        <f t="shared" si="1"/>
        <v>0</v>
      </c>
      <c r="L15" s="17">
        <f t="shared" si="2"/>
        <v>4.4444444444444446E-2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8</v>
      </c>
      <c r="D16" s="21">
        <v>8</v>
      </c>
      <c r="E16" s="21"/>
      <c r="F16" s="21"/>
      <c r="G16" s="22">
        <v>4</v>
      </c>
      <c r="H16" s="15">
        <f>C16/J2</f>
        <v>5.0219711236660393E-3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0.5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10</v>
      </c>
      <c r="D17" s="21">
        <v>10</v>
      </c>
      <c r="E17" s="21"/>
      <c r="F17" s="21"/>
      <c r="G17" s="22"/>
      <c r="H17" s="15">
        <f>C17/J2</f>
        <v>6.2774639045825482E-3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168</v>
      </c>
      <c r="D18" s="21">
        <v>108</v>
      </c>
      <c r="E18" s="21">
        <v>60</v>
      </c>
      <c r="F18" s="21"/>
      <c r="G18" s="22">
        <v>6</v>
      </c>
      <c r="H18" s="15">
        <f>C18/J2</f>
        <v>0.10546139359698682</v>
      </c>
      <c r="I18" s="16">
        <f t="shared" si="3"/>
        <v>0.6428571428571429</v>
      </c>
      <c r="J18" s="16">
        <f t="shared" si="0"/>
        <v>0.35714285714285715</v>
      </c>
      <c r="K18" s="16">
        <f t="shared" si="1"/>
        <v>0</v>
      </c>
      <c r="L18" s="17">
        <f t="shared" si="2"/>
        <v>3.5714285714285712E-2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1147</v>
      </c>
      <c r="D19" s="21">
        <v>1147</v>
      </c>
      <c r="E19" s="21"/>
      <c r="F19" s="21"/>
      <c r="G19" s="23">
        <v>24</v>
      </c>
      <c r="H19" s="15">
        <f>C19/J2</f>
        <v>0.72002510985561829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2.0924149956408022E-2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268</v>
      </c>
      <c r="D20" s="21">
        <v>268</v>
      </c>
      <c r="E20" s="21"/>
      <c r="F20" s="21"/>
      <c r="G20" s="23">
        <v>15</v>
      </c>
      <c r="H20" s="15">
        <f>C20/J2</f>
        <v>0.16823603264281231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5.5970149253731345E-2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1593</v>
      </c>
      <c r="D21" s="27">
        <v>1593</v>
      </c>
      <c r="E21" s="27"/>
      <c r="F21" s="27"/>
      <c r="G21" s="28">
        <v>159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9.9811676082862524E-2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3788</v>
      </c>
      <c r="D22" s="32">
        <f>SUM(D6:D21)</f>
        <v>3536</v>
      </c>
      <c r="E22" s="32">
        <f>SUM(E6:E21)</f>
        <v>252</v>
      </c>
      <c r="F22" s="32">
        <f>SUM(F6:F21)</f>
        <v>0</v>
      </c>
      <c r="G22" s="33">
        <f>SUM(G6:G21)</f>
        <v>354</v>
      </c>
      <c r="H22" s="15">
        <f>C22/J2</f>
        <v>2.3779033270558694</v>
      </c>
      <c r="I22" s="16">
        <f t="shared" si="3"/>
        <v>0.9334741288278775</v>
      </c>
      <c r="J22" s="16">
        <f t="shared" si="0"/>
        <v>6.6525871172122497E-2</v>
      </c>
      <c r="K22" s="16">
        <f t="shared" si="1"/>
        <v>0</v>
      </c>
      <c r="L22" s="17">
        <f t="shared" si="2"/>
        <v>9.345300950369588E-2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L211"/>
  <sheetViews>
    <sheetView topLeftCell="A4" workbookViewId="0">
      <selection activeCell="D20" sqref="D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[1]ГБ1!$F$10</f>
        <v>1153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129</v>
      </c>
      <c r="D6" s="13">
        <v>116</v>
      </c>
      <c r="E6" s="13">
        <v>24</v>
      </c>
      <c r="F6" s="13"/>
      <c r="G6" s="14">
        <v>25</v>
      </c>
      <c r="H6" s="15">
        <f>C6/J2</f>
        <v>0.11188204683434519</v>
      </c>
      <c r="I6" s="16">
        <f>D6/C6</f>
        <v>0.89922480620155043</v>
      </c>
      <c r="J6" s="16">
        <f>E6/C6</f>
        <v>0.18604651162790697</v>
      </c>
      <c r="K6" s="16">
        <f>F6/C6</f>
        <v>0</v>
      </c>
      <c r="L6" s="17">
        <f>G6/C6</f>
        <v>0.19379844961240311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203</v>
      </c>
      <c r="D7" s="21">
        <v>157</v>
      </c>
      <c r="E7" s="21">
        <v>46</v>
      </c>
      <c r="F7" s="21"/>
      <c r="G7" s="22">
        <v>87</v>
      </c>
      <c r="H7" s="15">
        <f>C7/J2</f>
        <v>0.17606244579358196</v>
      </c>
      <c r="I7" s="16">
        <f>D7/C7</f>
        <v>0.77339901477832518</v>
      </c>
      <c r="J7" s="16">
        <f t="shared" ref="J7:J22" si="0">E7/C7</f>
        <v>0.22660098522167488</v>
      </c>
      <c r="K7" s="16">
        <f t="shared" ref="K7:K22" si="1">F7/C7</f>
        <v>0</v>
      </c>
      <c r="L7" s="17">
        <f t="shared" ref="L7:L22" si="2">G7/C7</f>
        <v>0.42857142857142855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30</v>
      </c>
      <c r="D8" s="21">
        <v>27</v>
      </c>
      <c r="E8" s="21">
        <v>3</v>
      </c>
      <c r="F8" s="21"/>
      <c r="G8" s="22">
        <v>11</v>
      </c>
      <c r="H8" s="15">
        <f>C8/J2</f>
        <v>2.6019080659150044E-2</v>
      </c>
      <c r="I8" s="16">
        <f t="shared" ref="I8:I22" si="3">D8/C8</f>
        <v>0.9</v>
      </c>
      <c r="J8" s="16">
        <f t="shared" si="0"/>
        <v>0.1</v>
      </c>
      <c r="K8" s="16">
        <f t="shared" si="1"/>
        <v>0</v>
      </c>
      <c r="L8" s="17">
        <f t="shared" si="2"/>
        <v>0.36666666666666664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10</v>
      </c>
      <c r="D9" s="21">
        <v>7</v>
      </c>
      <c r="E9" s="21">
        <v>3</v>
      </c>
      <c r="F9" s="21"/>
      <c r="G9" s="22">
        <v>3</v>
      </c>
      <c r="H9" s="15">
        <f>C9/J2</f>
        <v>8.6730268863833473E-3</v>
      </c>
      <c r="I9" s="16">
        <f t="shared" si="3"/>
        <v>0.7</v>
      </c>
      <c r="J9" s="16">
        <f t="shared" si="0"/>
        <v>0.3</v>
      </c>
      <c r="K9" s="16">
        <f t="shared" si="1"/>
        <v>0</v>
      </c>
      <c r="L9" s="17">
        <f t="shared" si="2"/>
        <v>0.3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6</v>
      </c>
      <c r="D10" s="21">
        <v>5</v>
      </c>
      <c r="E10" s="21">
        <v>1</v>
      </c>
      <c r="F10" s="21"/>
      <c r="G10" s="22">
        <v>1</v>
      </c>
      <c r="H10" s="15">
        <f>C10/J2</f>
        <v>5.2038161318300087E-3</v>
      </c>
      <c r="I10" s="16">
        <f t="shared" si="3"/>
        <v>0.83333333333333337</v>
      </c>
      <c r="J10" s="16">
        <f t="shared" si="0"/>
        <v>0.16666666666666666</v>
      </c>
      <c r="K10" s="16">
        <f t="shared" si="1"/>
        <v>0</v>
      </c>
      <c r="L10" s="17">
        <f t="shared" si="2"/>
        <v>0.16666666666666666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1</v>
      </c>
      <c r="H11" s="15">
        <f>C11/J2</f>
        <v>1.7346053772766695E-3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352</v>
      </c>
      <c r="D12" s="21">
        <v>221</v>
      </c>
      <c r="E12" s="21">
        <v>135</v>
      </c>
      <c r="F12" s="21"/>
      <c r="G12" s="22">
        <v>99</v>
      </c>
      <c r="H12" s="15">
        <f>C12/J2</f>
        <v>0.30529054640069386</v>
      </c>
      <c r="I12" s="16">
        <f t="shared" si="3"/>
        <v>0.62784090909090906</v>
      </c>
      <c r="J12" s="16">
        <f t="shared" si="0"/>
        <v>0.38352272727272729</v>
      </c>
      <c r="K12" s="16">
        <f t="shared" si="1"/>
        <v>0</v>
      </c>
      <c r="L12" s="17">
        <f t="shared" si="2"/>
        <v>0.28125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115</v>
      </c>
      <c r="D14" s="21">
        <v>49</v>
      </c>
      <c r="E14" s="21">
        <v>17</v>
      </c>
      <c r="F14" s="21"/>
      <c r="G14" s="22">
        <v>24</v>
      </c>
      <c r="H14" s="15">
        <f>C14/[1]ГБ1!$N$10</f>
        <v>0.1584022038567493</v>
      </c>
      <c r="I14" s="16">
        <f t="shared" si="3"/>
        <v>0.42608695652173911</v>
      </c>
      <c r="J14" s="16">
        <f t="shared" si="0"/>
        <v>0.14782608695652175</v>
      </c>
      <c r="K14" s="16">
        <f t="shared" si="1"/>
        <v>0</v>
      </c>
      <c r="L14" s="17">
        <f t="shared" si="2"/>
        <v>0.20869565217391303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17</v>
      </c>
      <c r="D15" s="21">
        <v>12</v>
      </c>
      <c r="E15" s="21">
        <v>6</v>
      </c>
      <c r="F15" s="21"/>
      <c r="G15" s="22">
        <v>7</v>
      </c>
      <c r="H15" s="15">
        <f>C15/J2</f>
        <v>1.4744145706851692E-2</v>
      </c>
      <c r="I15" s="16">
        <f t="shared" si="3"/>
        <v>0.70588235294117652</v>
      </c>
      <c r="J15" s="16">
        <f t="shared" si="0"/>
        <v>0.35294117647058826</v>
      </c>
      <c r="K15" s="16">
        <f t="shared" si="1"/>
        <v>0</v>
      </c>
      <c r="L15" s="17">
        <f t="shared" si="2"/>
        <v>0.41176470588235292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34</v>
      </c>
      <c r="D17" s="21">
        <v>29</v>
      </c>
      <c r="E17" s="21">
        <v>5</v>
      </c>
      <c r="F17" s="21"/>
      <c r="G17" s="22">
        <v>6</v>
      </c>
      <c r="H17" s="15">
        <f>C17/J2</f>
        <v>2.9488291413703384E-2</v>
      </c>
      <c r="I17" s="16">
        <f t="shared" si="3"/>
        <v>0.8529411764705882</v>
      </c>
      <c r="J17" s="16">
        <f t="shared" si="0"/>
        <v>0.14705882352941177</v>
      </c>
      <c r="K17" s="16">
        <f t="shared" si="1"/>
        <v>0</v>
      </c>
      <c r="L17" s="17">
        <f t="shared" si="2"/>
        <v>0.17647058823529413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</v>
      </c>
      <c r="D18" s="21">
        <v>6</v>
      </c>
      <c r="E18" s="21">
        <v>4</v>
      </c>
      <c r="F18" s="21"/>
      <c r="G18" s="22">
        <v>3</v>
      </c>
      <c r="H18" s="15">
        <f>C18/J2</f>
        <v>8.6730268863833473E-3</v>
      </c>
      <c r="I18" s="16">
        <f t="shared" si="3"/>
        <v>0.6</v>
      </c>
      <c r="J18" s="16">
        <f t="shared" si="0"/>
        <v>0.4</v>
      </c>
      <c r="K18" s="16">
        <f t="shared" si="1"/>
        <v>0</v>
      </c>
      <c r="L18" s="17">
        <f t="shared" si="2"/>
        <v>0.3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706</v>
      </c>
      <c r="D19" s="21">
        <v>657</v>
      </c>
      <c r="E19" s="21"/>
      <c r="F19" s="21"/>
      <c r="G19" s="23"/>
      <c r="H19" s="15">
        <f>C19/J2</f>
        <v>0.61231569817866438</v>
      </c>
      <c r="I19" s="16">
        <f t="shared" si="3"/>
        <v>0.93059490084985841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574</v>
      </c>
      <c r="D20" s="21">
        <v>562</v>
      </c>
      <c r="E20" s="21"/>
      <c r="F20" s="21"/>
      <c r="G20" s="23" t="s">
        <v>27</v>
      </c>
      <c r="H20" s="15">
        <f>C20/J2</f>
        <v>0.49783174327840418</v>
      </c>
      <c r="I20" s="16">
        <f t="shared" si="3"/>
        <v>0.97909407665505221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1153</v>
      </c>
      <c r="D21" s="27">
        <v>1153</v>
      </c>
      <c r="E21" s="27"/>
      <c r="F21" s="27"/>
      <c r="G21" s="28">
        <v>411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0.35646140503035562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3341</v>
      </c>
      <c r="D22" s="32">
        <f>SUM(D6:D21)</f>
        <v>3003</v>
      </c>
      <c r="E22" s="32">
        <f>SUM(E6:E21)</f>
        <v>244</v>
      </c>
      <c r="F22" s="32">
        <f>SUM(F6:F21)</f>
        <v>0</v>
      </c>
      <c r="G22" s="33">
        <f>SUM(G6:G21)</f>
        <v>678</v>
      </c>
      <c r="H22" s="15">
        <f>C22/J2</f>
        <v>2.8976582827406765</v>
      </c>
      <c r="I22" s="16">
        <f t="shared" si="3"/>
        <v>0.89883268482490275</v>
      </c>
      <c r="J22" s="16">
        <f t="shared" si="0"/>
        <v>7.303202633941934E-2</v>
      </c>
      <c r="K22" s="16">
        <f t="shared" si="1"/>
        <v>0</v>
      </c>
      <c r="L22" s="17">
        <f t="shared" si="2"/>
        <v>0.20293325351691111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L211"/>
  <sheetViews>
    <sheetView topLeftCell="A4"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[1]ГБ2!$F$10</f>
        <v>1129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59</v>
      </c>
      <c r="D6" s="13">
        <v>59</v>
      </c>
      <c r="E6" s="13">
        <v>15</v>
      </c>
      <c r="F6" s="13">
        <v>0</v>
      </c>
      <c r="G6" s="14">
        <v>12</v>
      </c>
      <c r="H6" s="15">
        <f>C6/J2</f>
        <v>5.2258635961027457E-2</v>
      </c>
      <c r="I6" s="16">
        <f>D6/C6</f>
        <v>1</v>
      </c>
      <c r="J6" s="16">
        <f>E6/C6</f>
        <v>0.25423728813559321</v>
      </c>
      <c r="K6" s="16">
        <f>F6/C6</f>
        <v>0</v>
      </c>
      <c r="L6" s="17">
        <f>G6/C6</f>
        <v>0.20338983050847459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178</v>
      </c>
      <c r="D7" s="21">
        <v>178</v>
      </c>
      <c r="E7" s="21">
        <v>0</v>
      </c>
      <c r="F7" s="21">
        <v>0</v>
      </c>
      <c r="G7" s="22">
        <v>123</v>
      </c>
      <c r="H7" s="15">
        <f>C7/J2</f>
        <v>0.15766164747564215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0.6910112359550562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156</v>
      </c>
      <c r="D8" s="21">
        <v>156</v>
      </c>
      <c r="E8" s="21">
        <v>0</v>
      </c>
      <c r="F8" s="21">
        <v>0</v>
      </c>
      <c r="G8" s="22">
        <v>123</v>
      </c>
      <c r="H8" s="15">
        <f>C8/J2</f>
        <v>0.13817537643932684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0.78846153846153844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128</v>
      </c>
      <c r="D9" s="21">
        <v>128</v>
      </c>
      <c r="E9" s="21">
        <v>45</v>
      </c>
      <c r="F9" s="21">
        <v>0</v>
      </c>
      <c r="G9" s="22">
        <v>67</v>
      </c>
      <c r="H9" s="15">
        <f>C9/J2</f>
        <v>0.11337466784765279</v>
      </c>
      <c r="I9" s="16">
        <f t="shared" si="3"/>
        <v>1</v>
      </c>
      <c r="J9" s="16">
        <f t="shared" si="0"/>
        <v>0.3515625</v>
      </c>
      <c r="K9" s="16">
        <f t="shared" si="1"/>
        <v>0</v>
      </c>
      <c r="L9" s="17">
        <f t="shared" si="2"/>
        <v>0.5234375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</v>
      </c>
      <c r="D10" s="21">
        <v>2</v>
      </c>
      <c r="E10" s="21">
        <v>0</v>
      </c>
      <c r="F10" s="21">
        <v>0</v>
      </c>
      <c r="G10" s="22">
        <v>0</v>
      </c>
      <c r="H10" s="15">
        <f>C10/J2</f>
        <v>4.4286979627989375E-3</v>
      </c>
      <c r="I10" s="16">
        <f t="shared" si="3"/>
        <v>0.4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23</v>
      </c>
      <c r="D11" s="21">
        <v>23</v>
      </c>
      <c r="E11" s="21">
        <v>0</v>
      </c>
      <c r="F11" s="21">
        <v>0</v>
      </c>
      <c r="G11" s="22">
        <v>13</v>
      </c>
      <c r="H11" s="15">
        <f>C11/J2</f>
        <v>2.0372010628875111E-2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0.56521739130434778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679</v>
      </c>
      <c r="D12" s="21">
        <v>679</v>
      </c>
      <c r="E12" s="21">
        <v>0</v>
      </c>
      <c r="F12" s="21">
        <v>0</v>
      </c>
      <c r="G12" s="22">
        <v>345</v>
      </c>
      <c r="H12" s="15">
        <f>C12/J2</f>
        <v>0.60141718334809569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0.50810014727540498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/>
      <c r="E13" s="21">
        <v>0</v>
      </c>
      <c r="F13" s="21">
        <v>0</v>
      </c>
      <c r="G13" s="22">
        <v>0</v>
      </c>
      <c r="H13" s="15">
        <f>C13/J2</f>
        <v>1.7714791851195749E-3</v>
      </c>
      <c r="I13" s="16">
        <f t="shared" si="3"/>
        <v>0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348</v>
      </c>
      <c r="D14" s="21">
        <v>348</v>
      </c>
      <c r="E14" s="21">
        <v>0</v>
      </c>
      <c r="F14" s="21">
        <v>0</v>
      </c>
      <c r="G14" s="22">
        <v>289</v>
      </c>
      <c r="H14" s="15">
        <f>C14/[1]ГБ2!$N$10</f>
        <v>0.60521739130434782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0.83045977011494254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30</v>
      </c>
      <c r="D15" s="21">
        <v>15</v>
      </c>
      <c r="E15" s="21">
        <v>0</v>
      </c>
      <c r="F15" s="21">
        <v>0</v>
      </c>
      <c r="G15" s="22">
        <v>1</v>
      </c>
      <c r="H15" s="15">
        <f>C15/J2</f>
        <v>2.6572187776793623E-2</v>
      </c>
      <c r="I15" s="16">
        <f t="shared" si="3"/>
        <v>0.5</v>
      </c>
      <c r="J15" s="16">
        <f t="shared" si="0"/>
        <v>0</v>
      </c>
      <c r="K15" s="16">
        <f t="shared" si="1"/>
        <v>0</v>
      </c>
      <c r="L15" s="17">
        <f t="shared" si="2"/>
        <v>3.3333333333333333E-2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87</v>
      </c>
      <c r="D16" s="21">
        <v>87</v>
      </c>
      <c r="E16" s="21">
        <v>0</v>
      </c>
      <c r="F16" s="21">
        <v>0</v>
      </c>
      <c r="G16" s="22">
        <v>63</v>
      </c>
      <c r="H16" s="15">
        <f>C16/J2</f>
        <v>7.7059344552701511E-2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0.72413793103448276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67</v>
      </c>
      <c r="D17" s="21">
        <v>67</v>
      </c>
      <c r="E17" s="21">
        <v>0</v>
      </c>
      <c r="F17" s="21">
        <v>0</v>
      </c>
      <c r="G17" s="22">
        <v>18</v>
      </c>
      <c r="H17" s="15">
        <f>C17/J2</f>
        <v>5.9344552701505758E-2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0.26865671641791045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567</v>
      </c>
      <c r="D18" s="21">
        <v>567</v>
      </c>
      <c r="E18" s="21">
        <v>0</v>
      </c>
      <c r="F18" s="21">
        <v>0</v>
      </c>
      <c r="G18" s="22">
        <v>239</v>
      </c>
      <c r="H18" s="15">
        <f>C18/J2</f>
        <v>0.50221434898139949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0.42151675485008816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670</v>
      </c>
      <c r="D19" s="21">
        <v>670</v>
      </c>
      <c r="E19" s="21">
        <v>0</v>
      </c>
      <c r="F19" s="21">
        <v>0</v>
      </c>
      <c r="G19" s="23"/>
      <c r="H19" s="15">
        <f>C19/J2</f>
        <v>0.59344552701505759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674</v>
      </c>
      <c r="D20" s="21">
        <v>674</v>
      </c>
      <c r="E20" s="21">
        <v>0</v>
      </c>
      <c r="F20" s="21">
        <v>0</v>
      </c>
      <c r="G20" s="23" t="s">
        <v>27</v>
      </c>
      <c r="H20" s="15">
        <f>C20/J2</f>
        <v>0.5969884853852967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1129</v>
      </c>
      <c r="D21" s="27">
        <v>1129</v>
      </c>
      <c r="E21" s="27">
        <v>0</v>
      </c>
      <c r="F21" s="27">
        <v>0</v>
      </c>
      <c r="G21" s="28">
        <v>386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0.34189548272807796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4802</v>
      </c>
      <c r="D22" s="32">
        <f>SUM(D6:D21)</f>
        <v>4782</v>
      </c>
      <c r="E22" s="32">
        <f>SUM(E6:E21)</f>
        <v>60</v>
      </c>
      <c r="F22" s="32">
        <f>SUM(F6:F21)</f>
        <v>0</v>
      </c>
      <c r="G22" s="33">
        <f>SUM(G6:G21)</f>
        <v>1679</v>
      </c>
      <c r="H22" s="15">
        <f>C22/J2</f>
        <v>4.2533215234720991</v>
      </c>
      <c r="I22" s="16">
        <f t="shared" si="3"/>
        <v>0.99583506872136607</v>
      </c>
      <c r="J22" s="16">
        <f t="shared" si="0"/>
        <v>1.2494793835901708E-2</v>
      </c>
      <c r="K22" s="16">
        <f t="shared" si="1"/>
        <v>0</v>
      </c>
      <c r="L22" s="17">
        <f t="shared" si="2"/>
        <v>0.3496459808413161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L211"/>
  <sheetViews>
    <sheetView topLeftCell="A7" workbookViewId="0">
      <selection activeCell="C20" sqref="C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[1]ГБ3!$F$10</f>
        <v>4928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140</v>
      </c>
      <c r="D6" s="13">
        <v>140</v>
      </c>
      <c r="E6" s="13"/>
      <c r="F6" s="13"/>
      <c r="G6" s="14"/>
      <c r="H6" s="15">
        <f>C6/J2</f>
        <v>2.8409090909090908E-2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1977</v>
      </c>
      <c r="D7" s="21">
        <v>1977</v>
      </c>
      <c r="E7" s="21"/>
      <c r="F7" s="21"/>
      <c r="G7" s="22">
        <v>34</v>
      </c>
      <c r="H7" s="15">
        <f>C7/J2</f>
        <v>0.40117694805194803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1.719777440566515E-2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1291</v>
      </c>
      <c r="D8" s="21">
        <v>1291</v>
      </c>
      <c r="E8" s="21"/>
      <c r="F8" s="21"/>
      <c r="G8" s="22">
        <v>280</v>
      </c>
      <c r="H8" s="15">
        <f>C8/J2</f>
        <v>0.26197240259740262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0.2168861347792409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164</v>
      </c>
      <c r="D9" s="21">
        <v>164</v>
      </c>
      <c r="E9" s="21"/>
      <c r="F9" s="21"/>
      <c r="G9" s="22">
        <v>82</v>
      </c>
      <c r="H9" s="15">
        <f>C9/J2</f>
        <v>3.3279220779220776E-2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342</v>
      </c>
      <c r="D10" s="21">
        <v>342</v>
      </c>
      <c r="E10" s="21"/>
      <c r="F10" s="21"/>
      <c r="G10" s="22">
        <v>115</v>
      </c>
      <c r="H10" s="15">
        <f>C10/J2</f>
        <v>6.9399350649350655E-2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0.33625730994152048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112</v>
      </c>
      <c r="D11" s="21">
        <v>112</v>
      </c>
      <c r="E11" s="21"/>
      <c r="F11" s="21"/>
      <c r="G11" s="22">
        <v>62</v>
      </c>
      <c r="H11" s="15">
        <f>C11/J2</f>
        <v>2.2727272727272728E-2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0.5535714285714286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2894</v>
      </c>
      <c r="D12" s="21">
        <v>2894</v>
      </c>
      <c r="E12" s="21"/>
      <c r="F12" s="21"/>
      <c r="G12" s="22">
        <v>379</v>
      </c>
      <c r="H12" s="15">
        <f>C12/J2</f>
        <v>0.58725649350649356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0.13096060815480304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258</v>
      </c>
      <c r="D13" s="21">
        <v>258</v>
      </c>
      <c r="E13" s="21"/>
      <c r="F13" s="21"/>
      <c r="G13" s="22">
        <v>51</v>
      </c>
      <c r="H13" s="15">
        <f>C13/J2</f>
        <v>5.2353896103896104E-2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0.19767441860465115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838</v>
      </c>
      <c r="D14" s="21">
        <v>838</v>
      </c>
      <c r="E14" s="21"/>
      <c r="F14" s="21"/>
      <c r="G14" s="22">
        <v>88</v>
      </c>
      <c r="H14" s="15">
        <f>C14/[1]ГБ3!$N$10</f>
        <v>0.29496656107004576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0.10501193317422435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250</v>
      </c>
      <c r="D15" s="21">
        <v>250</v>
      </c>
      <c r="E15" s="21"/>
      <c r="F15" s="21"/>
      <c r="G15" s="22">
        <v>102</v>
      </c>
      <c r="H15" s="15">
        <f>C15/J2</f>
        <v>5.073051948051948E-2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0.40799999999999997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59</v>
      </c>
      <c r="D16" s="21">
        <v>59</v>
      </c>
      <c r="E16" s="21"/>
      <c r="F16" s="21"/>
      <c r="G16" s="22">
        <v>24</v>
      </c>
      <c r="H16" s="15">
        <f>C16/J2</f>
        <v>1.1972402597402598E-2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0.40677966101694918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227</v>
      </c>
      <c r="D17" s="21">
        <v>227</v>
      </c>
      <c r="E17" s="21"/>
      <c r="F17" s="21"/>
      <c r="G17" s="22">
        <v>79</v>
      </c>
      <c r="H17" s="15">
        <f>C17/J2</f>
        <v>4.6063311688311688E-2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0.34801762114537443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263</v>
      </c>
      <c r="D18" s="21">
        <v>263</v>
      </c>
      <c r="E18" s="21"/>
      <c r="F18" s="21"/>
      <c r="G18" s="22">
        <v>105</v>
      </c>
      <c r="H18" s="15">
        <f>C18/J2</f>
        <v>5.3368506493506496E-2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0.39923954372623577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4928</v>
      </c>
      <c r="D19" s="21">
        <v>4928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564</v>
      </c>
      <c r="D20" s="21">
        <v>564</v>
      </c>
      <c r="E20" s="21"/>
      <c r="F20" s="21"/>
      <c r="G20" s="23" t="s">
        <v>27</v>
      </c>
      <c r="H20" s="15">
        <f>C20/J2</f>
        <v>0.11444805194805195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4928</v>
      </c>
      <c r="D21" s="27">
        <v>4928</v>
      </c>
      <c r="E21" s="27"/>
      <c r="F21" s="27"/>
      <c r="G21" s="28">
        <v>1191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0.24168019480519481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19235</v>
      </c>
      <c r="D22" s="32">
        <f>SUM(D6:D21)</f>
        <v>19235</v>
      </c>
      <c r="E22" s="32">
        <f>SUM(E6:E21)</f>
        <v>0</v>
      </c>
      <c r="F22" s="32">
        <f>SUM(F6:F21)</f>
        <v>0</v>
      </c>
      <c r="G22" s="33">
        <f>SUM(G6:G21)</f>
        <v>2592</v>
      </c>
      <c r="H22" s="15">
        <f>C22/J2</f>
        <v>3.903206168831169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0.13475435404211072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>
        <v>14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L211"/>
  <sheetViews>
    <sheetView topLeftCell="A4" workbookViewId="0">
      <selection activeCell="E29" sqref="E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[1]Дорожная!$F$10</f>
        <v>80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84</v>
      </c>
      <c r="D6" s="13">
        <v>19</v>
      </c>
      <c r="E6" s="13">
        <v>2</v>
      </c>
      <c r="F6" s="13">
        <v>0</v>
      </c>
      <c r="G6" s="14">
        <v>7</v>
      </c>
      <c r="H6" s="15">
        <f>C6/J2</f>
        <v>1.05</v>
      </c>
      <c r="I6" s="16">
        <f>D6/C6</f>
        <v>0.22619047619047619</v>
      </c>
      <c r="J6" s="16">
        <f>E6/C6</f>
        <v>2.3809523809523808E-2</v>
      </c>
      <c r="K6" s="16">
        <f>F6/C6</f>
        <v>0</v>
      </c>
      <c r="L6" s="17">
        <f>G6/C6</f>
        <v>8.3333333333333329E-2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36</v>
      </c>
      <c r="D7" s="21">
        <v>5</v>
      </c>
      <c r="E7" s="21">
        <v>0</v>
      </c>
      <c r="F7" s="21">
        <v>0</v>
      </c>
      <c r="G7" s="22">
        <v>2</v>
      </c>
      <c r="H7" s="15">
        <f>C7/J2</f>
        <v>0.45</v>
      </c>
      <c r="I7" s="16">
        <f>D7/C7</f>
        <v>0.1388888888888889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5.5555555555555552E-2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</v>
      </c>
      <c r="D8" s="21">
        <v>1</v>
      </c>
      <c r="E8" s="21">
        <v>0</v>
      </c>
      <c r="F8" s="21">
        <v>0</v>
      </c>
      <c r="G8" s="22">
        <v>1</v>
      </c>
      <c r="H8" s="15">
        <f>C8/J2</f>
        <v>8.7499999999999994E-2</v>
      </c>
      <c r="I8" s="16">
        <f t="shared" ref="I8:I22" si="3">D8/C8</f>
        <v>0.14285714285714285</v>
      </c>
      <c r="J8" s="16">
        <f t="shared" si="0"/>
        <v>0</v>
      </c>
      <c r="K8" s="16">
        <f t="shared" si="1"/>
        <v>0</v>
      </c>
      <c r="L8" s="17">
        <f t="shared" si="2"/>
        <v>0.14285714285714285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18</v>
      </c>
      <c r="D9" s="21">
        <v>4</v>
      </c>
      <c r="E9" s="21">
        <v>0</v>
      </c>
      <c r="F9" s="21">
        <v>0</v>
      </c>
      <c r="G9" s="22">
        <v>4</v>
      </c>
      <c r="H9" s="15">
        <f>C9/J2</f>
        <v>0.22500000000000001</v>
      </c>
      <c r="I9" s="16">
        <f t="shared" si="3"/>
        <v>0.22222222222222221</v>
      </c>
      <c r="J9" s="16">
        <f t="shared" si="0"/>
        <v>0</v>
      </c>
      <c r="K9" s="16">
        <f t="shared" si="1"/>
        <v>0</v>
      </c>
      <c r="L9" s="17">
        <f t="shared" si="2"/>
        <v>0.22222222222222221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6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7.4999999999999997E-2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6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7.4999999999999997E-2</v>
      </c>
      <c r="I11" s="16">
        <f t="shared" si="3"/>
        <v>0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170</v>
      </c>
      <c r="D12" s="21">
        <v>46</v>
      </c>
      <c r="E12" s="21">
        <v>0</v>
      </c>
      <c r="F12" s="21">
        <v>0</v>
      </c>
      <c r="G12" s="22">
        <v>28</v>
      </c>
      <c r="H12" s="15">
        <f>C12/J2</f>
        <v>2.125</v>
      </c>
      <c r="I12" s="16">
        <f t="shared" si="3"/>
        <v>0.27058823529411763</v>
      </c>
      <c r="J12" s="16">
        <f t="shared" si="0"/>
        <v>0</v>
      </c>
      <c r="K12" s="16">
        <f t="shared" si="1"/>
        <v>0</v>
      </c>
      <c r="L12" s="17">
        <f t="shared" si="2"/>
        <v>0.16470588235294117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40</v>
      </c>
      <c r="D13" s="21">
        <v>8</v>
      </c>
      <c r="E13" s="21">
        <v>0</v>
      </c>
      <c r="F13" s="21">
        <v>0</v>
      </c>
      <c r="G13" s="22">
        <v>3</v>
      </c>
      <c r="H13" s="15">
        <f>C13/J2</f>
        <v>0.5</v>
      </c>
      <c r="I13" s="16">
        <f t="shared" si="3"/>
        <v>0.2</v>
      </c>
      <c r="J13" s="16">
        <f t="shared" si="0"/>
        <v>0</v>
      </c>
      <c r="K13" s="16">
        <f t="shared" si="1"/>
        <v>0</v>
      </c>
      <c r="L13" s="17">
        <f t="shared" si="2"/>
        <v>7.4999999999999997E-2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</v>
      </c>
      <c r="D14" s="21">
        <v>0</v>
      </c>
      <c r="E14" s="21">
        <v>0</v>
      </c>
      <c r="F14" s="21">
        <v>0</v>
      </c>
      <c r="G14" s="22">
        <v>0</v>
      </c>
      <c r="H14" s="15">
        <f>C14/[1]Дорожная!$N$10</f>
        <v>7.6923076923076927E-2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73</v>
      </c>
      <c r="D15" s="21">
        <v>21</v>
      </c>
      <c r="E15" s="21">
        <v>0</v>
      </c>
      <c r="F15" s="21">
        <v>0</v>
      </c>
      <c r="G15" s="22">
        <v>3</v>
      </c>
      <c r="H15" s="15">
        <f>C15/J2</f>
        <v>0.91249999999999998</v>
      </c>
      <c r="I15" s="16">
        <f t="shared" si="3"/>
        <v>0.28767123287671231</v>
      </c>
      <c r="J15" s="16">
        <f t="shared" si="0"/>
        <v>0</v>
      </c>
      <c r="K15" s="16">
        <f t="shared" si="1"/>
        <v>0</v>
      </c>
      <c r="L15" s="17">
        <f t="shared" si="2"/>
        <v>4.1095890410958902E-2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3.7499999999999999E-2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2.5000000000000001E-2</v>
      </c>
      <c r="I17" s="16">
        <f t="shared" si="3"/>
        <v>0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7</v>
      </c>
      <c r="D18" s="21">
        <v>1</v>
      </c>
      <c r="E18" s="21">
        <v>0</v>
      </c>
      <c r="F18" s="21">
        <v>0</v>
      </c>
      <c r="G18" s="22">
        <v>1</v>
      </c>
      <c r="H18" s="15">
        <f>C18/J2</f>
        <v>8.7499999999999994E-2</v>
      </c>
      <c r="I18" s="16">
        <f t="shared" si="3"/>
        <v>0.14285714285714285</v>
      </c>
      <c r="J18" s="16">
        <f t="shared" si="0"/>
        <v>0</v>
      </c>
      <c r="K18" s="16">
        <f t="shared" si="1"/>
        <v>0</v>
      </c>
      <c r="L18" s="17">
        <f t="shared" si="2"/>
        <v>0.14285714285714285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8</v>
      </c>
      <c r="D19" s="21">
        <v>0</v>
      </c>
      <c r="E19" s="21">
        <v>0</v>
      </c>
      <c r="F19" s="21">
        <v>0</v>
      </c>
      <c r="G19" s="23"/>
      <c r="H19" s="15">
        <f>C19/J2</f>
        <v>0.1</v>
      </c>
      <c r="I19" s="16">
        <f t="shared" si="3"/>
        <v>0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65</v>
      </c>
      <c r="D20" s="21">
        <v>46</v>
      </c>
      <c r="E20" s="21">
        <v>0</v>
      </c>
      <c r="F20" s="21">
        <v>0</v>
      </c>
      <c r="G20" s="23" t="s">
        <v>27</v>
      </c>
      <c r="H20" s="15">
        <f>C20/J2</f>
        <v>0.8125</v>
      </c>
      <c r="I20" s="16">
        <f t="shared" si="3"/>
        <v>0.70769230769230773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83</v>
      </c>
      <c r="D21" s="27">
        <v>80</v>
      </c>
      <c r="E21" s="27">
        <v>0</v>
      </c>
      <c r="F21" s="27">
        <v>0</v>
      </c>
      <c r="G21" s="28">
        <v>1</v>
      </c>
      <c r="H21" s="15">
        <f>C21/J2</f>
        <v>1.0375000000000001</v>
      </c>
      <c r="I21" s="16">
        <f t="shared" si="3"/>
        <v>0.96385542168674698</v>
      </c>
      <c r="J21" s="16">
        <f t="shared" si="0"/>
        <v>0</v>
      </c>
      <c r="K21" s="16">
        <f t="shared" si="1"/>
        <v>0</v>
      </c>
      <c r="L21" s="17">
        <f t="shared" si="2"/>
        <v>1.2048192771084338E-2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v>418</v>
      </c>
      <c r="D22" s="32">
        <v>174</v>
      </c>
      <c r="E22" s="32">
        <v>7</v>
      </c>
      <c r="F22" s="32">
        <v>0</v>
      </c>
      <c r="G22" s="33">
        <v>32</v>
      </c>
      <c r="H22" s="15">
        <f>C22/J2</f>
        <v>5.2249999999999996</v>
      </c>
      <c r="I22" s="16">
        <f t="shared" si="3"/>
        <v>0.41626794258373206</v>
      </c>
      <c r="J22" s="16">
        <f t="shared" si="0"/>
        <v>1.6746411483253589E-2</v>
      </c>
      <c r="K22" s="16">
        <f t="shared" si="1"/>
        <v>0</v>
      </c>
      <c r="L22" s="17">
        <f t="shared" si="2"/>
        <v>7.6555023923444973E-2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L211"/>
  <sheetViews>
    <sheetView topLeftCell="A7" workbookViewId="0">
      <selection activeCell="A25" sqref="A25:E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[1]Пирогова!$F$10</f>
        <v>94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53</v>
      </c>
      <c r="D6" s="13">
        <v>21</v>
      </c>
      <c r="E6" s="13"/>
      <c r="F6" s="13"/>
      <c r="G6" s="14">
        <v>8</v>
      </c>
      <c r="H6" s="15">
        <f>C6/J2</f>
        <v>0.56382978723404253</v>
      </c>
      <c r="I6" s="16">
        <f>D6/C6</f>
        <v>0.39622641509433965</v>
      </c>
      <c r="J6" s="16">
        <f>E6/C6</f>
        <v>0</v>
      </c>
      <c r="K6" s="16">
        <f>F6/C6</f>
        <v>0</v>
      </c>
      <c r="L6" s="17">
        <f>G6/C6</f>
        <v>0.15094339622641509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69</v>
      </c>
      <c r="D7" s="21">
        <v>46</v>
      </c>
      <c r="E7" s="21"/>
      <c r="F7" s="21"/>
      <c r="G7" s="22">
        <v>9</v>
      </c>
      <c r="H7" s="15">
        <f>C7/J2</f>
        <v>0.73404255319148937</v>
      </c>
      <c r="I7" s="16">
        <f>D7/C7</f>
        <v>0.66666666666666663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0.13043478260869565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26</v>
      </c>
      <c r="D8" s="21">
        <v>8</v>
      </c>
      <c r="E8" s="21"/>
      <c r="F8" s="21"/>
      <c r="G8" s="22">
        <v>2</v>
      </c>
      <c r="H8" s="15">
        <f>C8/J2</f>
        <v>0.27659574468085107</v>
      </c>
      <c r="I8" s="16">
        <f t="shared" ref="I8:I22" si="3">D8/C8</f>
        <v>0.30769230769230771</v>
      </c>
      <c r="J8" s="16">
        <f t="shared" si="0"/>
        <v>0</v>
      </c>
      <c r="K8" s="16">
        <f t="shared" si="1"/>
        <v>0</v>
      </c>
      <c r="L8" s="17">
        <f t="shared" si="2"/>
        <v>7.6923076923076927E-2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7</v>
      </c>
      <c r="D9" s="21">
        <v>3</v>
      </c>
      <c r="E9" s="21"/>
      <c r="F9" s="21"/>
      <c r="G9" s="22"/>
      <c r="H9" s="15">
        <f>C9/J2</f>
        <v>7.4468085106382975E-2</v>
      </c>
      <c r="I9" s="16">
        <f t="shared" si="3"/>
        <v>0.42857142857142855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</v>
      </c>
      <c r="D10" s="21">
        <v>2</v>
      </c>
      <c r="E10" s="21"/>
      <c r="F10" s="21"/>
      <c r="G10" s="22"/>
      <c r="H10" s="15">
        <f>C10/J2</f>
        <v>3.1914893617021274E-2</v>
      </c>
      <c r="I10" s="16">
        <f t="shared" si="3"/>
        <v>0.66666666666666663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3</v>
      </c>
      <c r="D11" s="21">
        <v>2</v>
      </c>
      <c r="E11" s="21"/>
      <c r="F11" s="21"/>
      <c r="G11" s="22"/>
      <c r="H11" s="15">
        <f>C11/J2</f>
        <v>3.1914893617021274E-2</v>
      </c>
      <c r="I11" s="16">
        <f t="shared" si="3"/>
        <v>0.66666666666666663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69</v>
      </c>
      <c r="D12" s="21">
        <v>27</v>
      </c>
      <c r="E12" s="21"/>
      <c r="F12" s="21"/>
      <c r="G12" s="22">
        <v>4</v>
      </c>
      <c r="H12" s="15">
        <f>C12/J2</f>
        <v>0.73404255319148937</v>
      </c>
      <c r="I12" s="16">
        <f t="shared" si="3"/>
        <v>0.39130434782608697</v>
      </c>
      <c r="J12" s="16">
        <f t="shared" si="0"/>
        <v>0</v>
      </c>
      <c r="K12" s="16">
        <f t="shared" si="1"/>
        <v>0</v>
      </c>
      <c r="L12" s="17">
        <f t="shared" si="2"/>
        <v>5.7971014492753624E-2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10</v>
      </c>
      <c r="E14" s="21"/>
      <c r="F14" s="21"/>
      <c r="G14" s="22"/>
      <c r="H14" s="15">
        <f>C14/[1]Пирогова!$N$10</f>
        <v>0.21428571428571427</v>
      </c>
      <c r="I14" s="16">
        <f t="shared" si="3"/>
        <v>0.83333333333333337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8</v>
      </c>
      <c r="D15" s="21">
        <v>3</v>
      </c>
      <c r="E15" s="21"/>
      <c r="F15" s="21"/>
      <c r="G15" s="22"/>
      <c r="H15" s="15">
        <f>C15/J2</f>
        <v>8.5106382978723402E-2</v>
      </c>
      <c r="I15" s="16">
        <f t="shared" si="3"/>
        <v>0.375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1</v>
      </c>
      <c r="E16" s="21"/>
      <c r="F16" s="21"/>
      <c r="G16" s="22"/>
      <c r="H16" s="15">
        <f>C16/J2</f>
        <v>1.0638297872340425E-2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6</v>
      </c>
      <c r="D17" s="21">
        <v>4</v>
      </c>
      <c r="E17" s="21"/>
      <c r="F17" s="21"/>
      <c r="G17" s="22">
        <v>1</v>
      </c>
      <c r="H17" s="15">
        <f>C17/J2</f>
        <v>6.3829787234042548E-2</v>
      </c>
      <c r="I17" s="16">
        <f t="shared" si="3"/>
        <v>0.66666666666666663</v>
      </c>
      <c r="J17" s="16">
        <f t="shared" si="0"/>
        <v>0</v>
      </c>
      <c r="K17" s="16">
        <f t="shared" si="1"/>
        <v>0</v>
      </c>
      <c r="L17" s="17">
        <f t="shared" si="2"/>
        <v>0.16666666666666666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19</v>
      </c>
      <c r="D18" s="21">
        <v>16</v>
      </c>
      <c r="E18" s="21"/>
      <c r="F18" s="21"/>
      <c r="G18" s="22">
        <v>7</v>
      </c>
      <c r="H18" s="15">
        <f>C18/J2</f>
        <v>0.20212765957446807</v>
      </c>
      <c r="I18" s="16">
        <f t="shared" si="3"/>
        <v>0.84210526315789469</v>
      </c>
      <c r="J18" s="16">
        <f t="shared" si="0"/>
        <v>0</v>
      </c>
      <c r="K18" s="16">
        <f t="shared" si="1"/>
        <v>0</v>
      </c>
      <c r="L18" s="17">
        <f t="shared" si="2"/>
        <v>0.36842105263157893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58</v>
      </c>
      <c r="D19" s="21">
        <v>18</v>
      </c>
      <c r="E19" s="21"/>
      <c r="F19" s="21"/>
      <c r="G19" s="23">
        <v>7</v>
      </c>
      <c r="H19" s="15">
        <f>C19/J2</f>
        <v>0.61702127659574468</v>
      </c>
      <c r="I19" s="16">
        <f t="shared" si="3"/>
        <v>0.31034482758620691</v>
      </c>
      <c r="J19" s="16">
        <f t="shared" si="0"/>
        <v>0</v>
      </c>
      <c r="K19" s="16">
        <f t="shared" si="1"/>
        <v>0</v>
      </c>
      <c r="L19" s="17">
        <f t="shared" si="2"/>
        <v>0.1206896551724138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94</v>
      </c>
      <c r="D21" s="27">
        <v>94</v>
      </c>
      <c r="E21" s="27"/>
      <c r="F21" s="27"/>
      <c r="G21" s="28">
        <v>22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0.23404255319148937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428</v>
      </c>
      <c r="D22" s="32">
        <f>SUM(D6:D21)</f>
        <v>255</v>
      </c>
      <c r="E22" s="32">
        <f>SUM(E6:E21)</f>
        <v>0</v>
      </c>
      <c r="F22" s="32">
        <f>SUM(F6:F21)</f>
        <v>0</v>
      </c>
      <c r="G22" s="33">
        <f>SUM(G6:G21)</f>
        <v>60</v>
      </c>
      <c r="H22" s="15">
        <f>C22/J2</f>
        <v>4.5531914893617023</v>
      </c>
      <c r="I22" s="16">
        <f t="shared" si="3"/>
        <v>0.59579439252336452</v>
      </c>
      <c r="J22" s="16">
        <f t="shared" si="0"/>
        <v>0</v>
      </c>
      <c r="K22" s="16">
        <f t="shared" si="1"/>
        <v>0</v>
      </c>
      <c r="L22" s="17">
        <f t="shared" si="2"/>
        <v>0.14018691588785046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L211"/>
  <sheetViews>
    <sheetView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[1]ВМКГ!$F$10</f>
        <v>454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91</v>
      </c>
      <c r="D6" s="13">
        <v>79</v>
      </c>
      <c r="E6" s="13">
        <v>63</v>
      </c>
      <c r="F6" s="13"/>
      <c r="G6" s="14">
        <v>61</v>
      </c>
      <c r="H6" s="15">
        <f>C6/J2</f>
        <v>0.20044052863436124</v>
      </c>
      <c r="I6" s="16">
        <f>D6/C6</f>
        <v>0.86813186813186816</v>
      </c>
      <c r="J6" s="16">
        <f>E6/C6</f>
        <v>0.69230769230769229</v>
      </c>
      <c r="K6" s="16">
        <f>F6/C6</f>
        <v>0</v>
      </c>
      <c r="L6" s="17">
        <f>G6/C6</f>
        <v>0.67032967032967028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793</v>
      </c>
      <c r="D7" s="21">
        <v>587</v>
      </c>
      <c r="E7" s="21">
        <v>64</v>
      </c>
      <c r="F7" s="21"/>
      <c r="G7" s="22">
        <v>199</v>
      </c>
      <c r="H7" s="15">
        <f>C7/J2</f>
        <v>1.7466960352422907</v>
      </c>
      <c r="I7" s="16">
        <f>D7/C7</f>
        <v>0.74022698612862547</v>
      </c>
      <c r="J7" s="16">
        <f t="shared" ref="J7:J22" si="0">E7/C7</f>
        <v>8.0706179066834804E-2</v>
      </c>
      <c r="K7" s="16">
        <f t="shared" ref="K7:K22" si="1">F7/C7</f>
        <v>0</v>
      </c>
      <c r="L7" s="17">
        <f t="shared" ref="L7:L22" si="2">G7/C7</f>
        <v>0.2509457755359395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287</v>
      </c>
      <c r="D8" s="21">
        <v>215</v>
      </c>
      <c r="E8" s="21">
        <v>44</v>
      </c>
      <c r="F8" s="21"/>
      <c r="G8" s="22">
        <v>167</v>
      </c>
      <c r="H8" s="15">
        <f>C8/J2</f>
        <v>0.63215859030837007</v>
      </c>
      <c r="I8" s="16">
        <f t="shared" ref="I8:I22" si="3">D8/C8</f>
        <v>0.74912891986062713</v>
      </c>
      <c r="J8" s="16">
        <f t="shared" si="0"/>
        <v>0.15331010452961671</v>
      </c>
      <c r="K8" s="16">
        <f t="shared" si="1"/>
        <v>0</v>
      </c>
      <c r="L8" s="17">
        <f t="shared" si="2"/>
        <v>0.58188153310104529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231</v>
      </c>
      <c r="D9" s="21">
        <v>194</v>
      </c>
      <c r="E9" s="21">
        <v>44</v>
      </c>
      <c r="F9" s="21"/>
      <c r="G9" s="22">
        <v>114</v>
      </c>
      <c r="H9" s="15">
        <f>C9/J2</f>
        <v>0.50881057268722463</v>
      </c>
      <c r="I9" s="16">
        <f t="shared" si="3"/>
        <v>0.83982683982683981</v>
      </c>
      <c r="J9" s="16">
        <f t="shared" si="0"/>
        <v>0.19047619047619047</v>
      </c>
      <c r="K9" s="16">
        <f t="shared" si="1"/>
        <v>0</v>
      </c>
      <c r="L9" s="17">
        <f t="shared" si="2"/>
        <v>0.4935064935064935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121</v>
      </c>
      <c r="D10" s="21">
        <v>112</v>
      </c>
      <c r="E10" s="21">
        <v>45</v>
      </c>
      <c r="F10" s="21"/>
      <c r="G10" s="22">
        <v>61</v>
      </c>
      <c r="H10" s="15">
        <f>C10/J2</f>
        <v>0.26651982378854627</v>
      </c>
      <c r="I10" s="16">
        <f t="shared" si="3"/>
        <v>0.92561983471074383</v>
      </c>
      <c r="J10" s="16">
        <f t="shared" si="0"/>
        <v>0.37190082644628097</v>
      </c>
      <c r="K10" s="16">
        <f t="shared" si="1"/>
        <v>0</v>
      </c>
      <c r="L10" s="17">
        <f t="shared" si="2"/>
        <v>0.50413223140495866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124</v>
      </c>
      <c r="D11" s="21">
        <v>110</v>
      </c>
      <c r="E11" s="21">
        <v>51</v>
      </c>
      <c r="F11" s="21" t="s">
        <v>27</v>
      </c>
      <c r="G11" s="22">
        <v>72</v>
      </c>
      <c r="H11" s="15">
        <f>C11/J2</f>
        <v>0.27312775330396477</v>
      </c>
      <c r="I11" s="16">
        <f t="shared" si="3"/>
        <v>0.88709677419354838</v>
      </c>
      <c r="J11" s="16">
        <f t="shared" si="0"/>
        <v>0.41129032258064518</v>
      </c>
      <c r="K11" s="16" t="e">
        <f t="shared" si="1"/>
        <v>#VALUE!</v>
      </c>
      <c r="L11" s="17">
        <f t="shared" si="2"/>
        <v>0.58064516129032262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587</v>
      </c>
      <c r="D12" s="21">
        <v>587</v>
      </c>
      <c r="E12" s="21">
        <v>21</v>
      </c>
      <c r="F12" s="21"/>
      <c r="G12" s="22">
        <v>46</v>
      </c>
      <c r="H12" s="15">
        <f>C12/J2</f>
        <v>1.2929515418502202</v>
      </c>
      <c r="I12" s="16">
        <f t="shared" si="3"/>
        <v>1</v>
      </c>
      <c r="J12" s="16">
        <f t="shared" si="0"/>
        <v>3.5775127768313458E-2</v>
      </c>
      <c r="K12" s="16">
        <f t="shared" si="1"/>
        <v>0</v>
      </c>
      <c r="L12" s="17">
        <f t="shared" si="2"/>
        <v>7.8364565587734247E-2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1512</v>
      </c>
      <c r="D13" s="21">
        <v>1512</v>
      </c>
      <c r="E13" s="21">
        <v>11</v>
      </c>
      <c r="F13" s="21"/>
      <c r="G13" s="22">
        <v>68</v>
      </c>
      <c r="H13" s="15">
        <f>C13/J2</f>
        <v>3.3303964757709252</v>
      </c>
      <c r="I13" s="16">
        <f t="shared" si="3"/>
        <v>1</v>
      </c>
      <c r="J13" s="16">
        <f t="shared" si="0"/>
        <v>7.2751322751322747E-3</v>
      </c>
      <c r="K13" s="16">
        <f t="shared" si="1"/>
        <v>0</v>
      </c>
      <c r="L13" s="17">
        <f t="shared" si="2"/>
        <v>4.4973544973544971E-2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584</v>
      </c>
      <c r="D14" s="21">
        <v>584</v>
      </c>
      <c r="E14" s="21">
        <v>14</v>
      </c>
      <c r="F14" s="21"/>
      <c r="G14" s="22">
        <v>44</v>
      </c>
      <c r="H14" s="15">
        <f>C14/[1]ВМКГ!$N$10</f>
        <v>3.3371428571428572</v>
      </c>
      <c r="I14" s="16">
        <f t="shared" si="3"/>
        <v>1</v>
      </c>
      <c r="J14" s="16">
        <f t="shared" si="0"/>
        <v>2.3972602739726026E-2</v>
      </c>
      <c r="K14" s="16">
        <f t="shared" si="1"/>
        <v>0</v>
      </c>
      <c r="L14" s="17">
        <f t="shared" si="2"/>
        <v>7.5342465753424653E-2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162</v>
      </c>
      <c r="D15" s="21">
        <v>162</v>
      </c>
      <c r="E15" s="21">
        <v>34</v>
      </c>
      <c r="F15" s="21"/>
      <c r="G15" s="22">
        <v>41</v>
      </c>
      <c r="H15" s="15">
        <f>C15/J2</f>
        <v>0.35682819383259912</v>
      </c>
      <c r="I15" s="16">
        <f t="shared" si="3"/>
        <v>1</v>
      </c>
      <c r="J15" s="16">
        <f t="shared" si="0"/>
        <v>0.20987654320987653</v>
      </c>
      <c r="K15" s="16">
        <f t="shared" si="1"/>
        <v>0</v>
      </c>
      <c r="L15" s="17">
        <f t="shared" si="2"/>
        <v>0.25308641975308643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235</v>
      </c>
      <c r="D16" s="21">
        <v>235</v>
      </c>
      <c r="E16" s="21">
        <v>31</v>
      </c>
      <c r="F16" s="21"/>
      <c r="G16" s="22">
        <v>127</v>
      </c>
      <c r="H16" s="15">
        <f>C16/J2</f>
        <v>0.51762114537444937</v>
      </c>
      <c r="I16" s="16">
        <f t="shared" si="3"/>
        <v>1</v>
      </c>
      <c r="J16" s="16">
        <f t="shared" si="0"/>
        <v>0.13191489361702127</v>
      </c>
      <c r="K16" s="16">
        <f t="shared" si="1"/>
        <v>0</v>
      </c>
      <c r="L16" s="17">
        <f t="shared" si="2"/>
        <v>0.54042553191489362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192</v>
      </c>
      <c r="D17" s="21">
        <v>192</v>
      </c>
      <c r="E17" s="21">
        <v>19</v>
      </c>
      <c r="F17" s="21"/>
      <c r="G17" s="22">
        <v>76</v>
      </c>
      <c r="H17" s="15">
        <f>C17/J2</f>
        <v>0.42290748898678415</v>
      </c>
      <c r="I17" s="16">
        <f t="shared" si="3"/>
        <v>1</v>
      </c>
      <c r="J17" s="16">
        <f t="shared" si="0"/>
        <v>9.8958333333333329E-2</v>
      </c>
      <c r="K17" s="16">
        <f t="shared" si="1"/>
        <v>0</v>
      </c>
      <c r="L17" s="17">
        <f t="shared" si="2"/>
        <v>0.39583333333333331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256</v>
      </c>
      <c r="D18" s="21">
        <v>256</v>
      </c>
      <c r="E18" s="21">
        <v>8</v>
      </c>
      <c r="F18" s="21"/>
      <c r="G18" s="22">
        <v>44</v>
      </c>
      <c r="H18" s="15">
        <f>C18/J2</f>
        <v>0.56387665198237891</v>
      </c>
      <c r="I18" s="16">
        <f t="shared" si="3"/>
        <v>1</v>
      </c>
      <c r="J18" s="16">
        <f t="shared" si="0"/>
        <v>3.125E-2</v>
      </c>
      <c r="K18" s="16">
        <f t="shared" si="1"/>
        <v>0</v>
      </c>
      <c r="L18" s="17">
        <f t="shared" si="2"/>
        <v>0.171875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226.79999999999998</v>
      </c>
      <c r="D19" s="21">
        <v>226.79999999999998</v>
      </c>
      <c r="E19" s="21"/>
      <c r="F19" s="21">
        <v>1</v>
      </c>
      <c r="G19" s="23"/>
      <c r="H19" s="15">
        <f>C19/J2</f>
        <v>0.49955947136563872</v>
      </c>
      <c r="I19" s="16">
        <f t="shared" si="3"/>
        <v>1</v>
      </c>
      <c r="J19" s="16">
        <f t="shared" si="0"/>
        <v>0</v>
      </c>
      <c r="K19" s="16">
        <f t="shared" si="1"/>
        <v>4.4091710758377431E-3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302.40000000000003</v>
      </c>
      <c r="D20" s="21">
        <v>302.40000000000003</v>
      </c>
      <c r="E20" s="21"/>
      <c r="F20" s="21">
        <v>2</v>
      </c>
      <c r="G20" s="23"/>
      <c r="H20" s="15">
        <f>C20/J2</f>
        <v>0.66607929515418507</v>
      </c>
      <c r="I20" s="16">
        <f t="shared" si="3"/>
        <v>1</v>
      </c>
      <c r="J20" s="16">
        <f t="shared" si="0"/>
        <v>0</v>
      </c>
      <c r="K20" s="16">
        <f t="shared" si="1"/>
        <v>6.6137566137566134E-3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454</v>
      </c>
      <c r="D21" s="27">
        <v>454</v>
      </c>
      <c r="E21" s="27"/>
      <c r="F21" s="27">
        <v>1</v>
      </c>
      <c r="G21" s="28">
        <v>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2.2026431718061676E-3</v>
      </c>
      <c r="L21" s="17">
        <f t="shared" si="2"/>
        <v>6.6079295154185024E-3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6158.2</v>
      </c>
      <c r="D22" s="32">
        <f>SUM(D6:D21)</f>
        <v>5808.2</v>
      </c>
      <c r="E22" s="32">
        <f>SUM(E6:E21)</f>
        <v>449</v>
      </c>
      <c r="F22" s="32">
        <f>SUM(F6:F21)</f>
        <v>4</v>
      </c>
      <c r="G22" s="33">
        <f>SUM(G6:G21)</f>
        <v>1123</v>
      </c>
      <c r="H22" s="15">
        <f>C22/J2</f>
        <v>13.56431718061674</v>
      </c>
      <c r="I22" s="16">
        <f t="shared" si="3"/>
        <v>0.9431652106134909</v>
      </c>
      <c r="J22" s="16">
        <f t="shared" si="0"/>
        <v>7.2910915527264461E-2</v>
      </c>
      <c r="K22" s="16">
        <f t="shared" si="1"/>
        <v>6.4954045013153197E-4</v>
      </c>
      <c r="L22" s="17">
        <f t="shared" si="2"/>
        <v>0.18235848137442759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11"/>
  <sheetViews>
    <sheetView workbookViewId="0">
      <selection activeCell="E15" sqref="E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[1]Гвардейск!$F$10</f>
        <v>1923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34</v>
      </c>
      <c r="D6" s="13">
        <v>30</v>
      </c>
      <c r="E6" s="13">
        <v>2</v>
      </c>
      <c r="F6" s="13">
        <v>0</v>
      </c>
      <c r="G6" s="14">
        <v>8</v>
      </c>
      <c r="H6" s="15">
        <f>C6/J2</f>
        <v>1.7680707228289131E-2</v>
      </c>
      <c r="I6" s="16">
        <f>D6/C6</f>
        <v>0.88235294117647056</v>
      </c>
      <c r="J6" s="16">
        <f>E6/C6</f>
        <v>5.8823529411764705E-2</v>
      </c>
      <c r="K6" s="16">
        <f>F6/C6</f>
        <v>0</v>
      </c>
      <c r="L6" s="17">
        <f>G6/C6</f>
        <v>0.23529411764705882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47</v>
      </c>
      <c r="D7" s="21">
        <v>44</v>
      </c>
      <c r="E7" s="21">
        <v>2</v>
      </c>
      <c r="F7" s="21">
        <v>0</v>
      </c>
      <c r="G7" s="22">
        <v>12</v>
      </c>
      <c r="H7" s="15">
        <f>C7/J2</f>
        <v>2.4440977639105563E-2</v>
      </c>
      <c r="I7" s="16">
        <f>D7/C7</f>
        <v>0.93617021276595747</v>
      </c>
      <c r="J7" s="16">
        <f t="shared" ref="J7:J22" si="0">E7/C7</f>
        <v>4.2553191489361701E-2</v>
      </c>
      <c r="K7" s="16">
        <f t="shared" ref="K7:K22" si="1">F7/C7</f>
        <v>0</v>
      </c>
      <c r="L7" s="17">
        <f t="shared" ref="L7:L22" si="2">G7/C7</f>
        <v>0.25531914893617019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76</v>
      </c>
      <c r="D8" s="21">
        <v>63</v>
      </c>
      <c r="E8" s="21">
        <v>9</v>
      </c>
      <c r="F8" s="21">
        <v>0</v>
      </c>
      <c r="G8" s="22">
        <v>30</v>
      </c>
      <c r="H8" s="15">
        <f>C8/J2</f>
        <v>3.9521580863234526E-2</v>
      </c>
      <c r="I8" s="16">
        <f t="shared" ref="I8:I22" si="3">D8/C8</f>
        <v>0.82894736842105265</v>
      </c>
      <c r="J8" s="16">
        <f t="shared" si="0"/>
        <v>0.11842105263157894</v>
      </c>
      <c r="K8" s="16">
        <f t="shared" si="1"/>
        <v>0</v>
      </c>
      <c r="L8" s="17">
        <f t="shared" si="2"/>
        <v>0.39473684210526316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34</v>
      </c>
      <c r="D9" s="21">
        <v>29</v>
      </c>
      <c r="E9" s="21">
        <v>0</v>
      </c>
      <c r="F9" s="21">
        <v>0</v>
      </c>
      <c r="G9" s="22">
        <v>11</v>
      </c>
      <c r="H9" s="15">
        <f>C9/J2</f>
        <v>1.7680707228289131E-2</v>
      </c>
      <c r="I9" s="16">
        <f t="shared" si="3"/>
        <v>0.8529411764705882</v>
      </c>
      <c r="J9" s="16">
        <f t="shared" si="0"/>
        <v>0</v>
      </c>
      <c r="K9" s="16">
        <f t="shared" si="1"/>
        <v>0</v>
      </c>
      <c r="L9" s="17">
        <f t="shared" si="2"/>
        <v>0.3235294117647059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37</v>
      </c>
      <c r="D10" s="21">
        <v>31</v>
      </c>
      <c r="E10" s="21">
        <v>0</v>
      </c>
      <c r="F10" s="21">
        <v>0</v>
      </c>
      <c r="G10" s="22">
        <v>8</v>
      </c>
      <c r="H10" s="15">
        <f>C10/J2</f>
        <v>1.9240769630785231E-2</v>
      </c>
      <c r="I10" s="16">
        <f t="shared" si="3"/>
        <v>0.83783783783783783</v>
      </c>
      <c r="J10" s="16">
        <f t="shared" si="0"/>
        <v>0</v>
      </c>
      <c r="K10" s="16">
        <f t="shared" si="1"/>
        <v>0</v>
      </c>
      <c r="L10" s="17">
        <f t="shared" si="2"/>
        <v>0.21621621621621623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22</v>
      </c>
      <c r="D11" s="21">
        <v>16</v>
      </c>
      <c r="E11" s="21">
        <v>2</v>
      </c>
      <c r="F11" s="21">
        <v>0</v>
      </c>
      <c r="G11" s="22">
        <v>5</v>
      </c>
      <c r="H11" s="15">
        <f>C11/J2</f>
        <v>1.1440457618304731E-2</v>
      </c>
      <c r="I11" s="16">
        <f t="shared" si="3"/>
        <v>0.72727272727272729</v>
      </c>
      <c r="J11" s="16">
        <f t="shared" si="0"/>
        <v>9.0909090909090912E-2</v>
      </c>
      <c r="K11" s="16">
        <f t="shared" si="1"/>
        <v>0</v>
      </c>
      <c r="L11" s="17">
        <f t="shared" si="2"/>
        <v>0.22727272727272727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116</v>
      </c>
      <c r="D12" s="21">
        <v>103</v>
      </c>
      <c r="E12" s="21">
        <v>10</v>
      </c>
      <c r="F12" s="21">
        <v>0</v>
      </c>
      <c r="G12" s="22">
        <v>39</v>
      </c>
      <c r="H12" s="15">
        <f>C12/J2</f>
        <v>6.032241289651586E-2</v>
      </c>
      <c r="I12" s="16">
        <f t="shared" si="3"/>
        <v>0.88793103448275867</v>
      </c>
      <c r="J12" s="16">
        <f t="shared" si="0"/>
        <v>8.6206896551724144E-2</v>
      </c>
      <c r="K12" s="16">
        <f t="shared" si="1"/>
        <v>0</v>
      </c>
      <c r="L12" s="17">
        <f t="shared" si="2"/>
        <v>0.33620689655172414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31</v>
      </c>
      <c r="D13" s="21">
        <v>21</v>
      </c>
      <c r="E13" s="21">
        <v>0</v>
      </c>
      <c r="F13" s="21">
        <v>0</v>
      </c>
      <c r="G13" s="22">
        <v>3</v>
      </c>
      <c r="H13" s="15">
        <f>C13/J2</f>
        <v>1.6120644825793031E-2</v>
      </c>
      <c r="I13" s="16">
        <f t="shared" si="3"/>
        <v>0.67741935483870963</v>
      </c>
      <c r="J13" s="16">
        <f t="shared" si="0"/>
        <v>0</v>
      </c>
      <c r="K13" s="16">
        <f t="shared" si="1"/>
        <v>0</v>
      </c>
      <c r="L13" s="17">
        <f t="shared" si="2"/>
        <v>9.6774193548387094E-2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>
        <v>0</v>
      </c>
      <c r="F14" s="21">
        <v>0</v>
      </c>
      <c r="G14" s="22">
        <v>0</v>
      </c>
      <c r="H14" s="15">
        <f>C14/[1]Гвардейск!$N$10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104</v>
      </c>
      <c r="D15" s="21">
        <v>96</v>
      </c>
      <c r="E15" s="21">
        <v>6</v>
      </c>
      <c r="F15" s="21">
        <v>0</v>
      </c>
      <c r="G15" s="22">
        <v>23</v>
      </c>
      <c r="H15" s="15">
        <f>C15/J2</f>
        <v>5.4082163286531461E-2</v>
      </c>
      <c r="I15" s="16">
        <f t="shared" si="3"/>
        <v>0.92307692307692313</v>
      </c>
      <c r="J15" s="16">
        <f t="shared" si="0"/>
        <v>5.7692307692307696E-2</v>
      </c>
      <c r="K15" s="16">
        <f t="shared" si="1"/>
        <v>0</v>
      </c>
      <c r="L15" s="17">
        <f t="shared" si="2"/>
        <v>0.22115384615384615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22</v>
      </c>
      <c r="D16" s="21">
        <v>20</v>
      </c>
      <c r="E16" s="21">
        <v>0</v>
      </c>
      <c r="F16" s="21">
        <v>0</v>
      </c>
      <c r="G16" s="22">
        <v>0</v>
      </c>
      <c r="H16" s="15">
        <f>C16/J2</f>
        <v>1.1440457618304731E-2</v>
      </c>
      <c r="I16" s="16">
        <f t="shared" si="3"/>
        <v>0.90909090909090906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26</v>
      </c>
      <c r="D17" s="21">
        <v>23</v>
      </c>
      <c r="E17" s="21">
        <v>0</v>
      </c>
      <c r="F17" s="21">
        <v>0</v>
      </c>
      <c r="G17" s="22">
        <v>6</v>
      </c>
      <c r="H17" s="15">
        <f>C17/J2</f>
        <v>1.3520540821632865E-2</v>
      </c>
      <c r="I17" s="16">
        <f t="shared" si="3"/>
        <v>0.88461538461538458</v>
      </c>
      <c r="J17" s="16">
        <f t="shared" si="0"/>
        <v>0</v>
      </c>
      <c r="K17" s="16">
        <f t="shared" si="1"/>
        <v>0</v>
      </c>
      <c r="L17" s="17">
        <f t="shared" si="2"/>
        <v>0.23076923076923078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0</v>
      </c>
      <c r="D18" s="21">
        <v>0</v>
      </c>
      <c r="E18" s="21">
        <v>0</v>
      </c>
      <c r="F18" s="21">
        <v>0</v>
      </c>
      <c r="G18" s="22">
        <v>0</v>
      </c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1232</v>
      </c>
      <c r="D19" s="21">
        <v>1226</v>
      </c>
      <c r="E19" s="21">
        <v>0</v>
      </c>
      <c r="F19" s="21">
        <v>0</v>
      </c>
      <c r="G19" s="23"/>
      <c r="H19" s="15">
        <f>C19/J2</f>
        <v>0.64066562662506499</v>
      </c>
      <c r="I19" s="16">
        <f t="shared" si="3"/>
        <v>0.99512987012987009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108</v>
      </c>
      <c r="D20" s="21">
        <v>106</v>
      </c>
      <c r="E20" s="21">
        <v>0</v>
      </c>
      <c r="F20" s="21">
        <v>0</v>
      </c>
      <c r="G20" s="23" t="s">
        <v>27</v>
      </c>
      <c r="H20" s="15">
        <f>C20/J2</f>
        <v>5.6162246489859596E-2</v>
      </c>
      <c r="I20" s="16">
        <f t="shared" si="3"/>
        <v>0.98148148148148151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1923</v>
      </c>
      <c r="D21" s="27">
        <v>1923</v>
      </c>
      <c r="E21" s="27">
        <v>0</v>
      </c>
      <c r="F21" s="27">
        <v>0</v>
      </c>
      <c r="G21" s="28">
        <v>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3812</v>
      </c>
      <c r="D22" s="32">
        <f>SUM(D6:D21)</f>
        <v>3731</v>
      </c>
      <c r="E22" s="32">
        <f>SUM(E6:E21)</f>
        <v>31</v>
      </c>
      <c r="F22" s="32">
        <f>SUM(F6:F21)</f>
        <v>0</v>
      </c>
      <c r="G22" s="33">
        <f>SUM(G6:G21)</f>
        <v>145</v>
      </c>
      <c r="H22" s="15">
        <f>C22/J2</f>
        <v>1.9823192927717108</v>
      </c>
      <c r="I22" s="16">
        <f t="shared" si="3"/>
        <v>0.97875131164742912</v>
      </c>
      <c r="J22" s="16">
        <f t="shared" si="0"/>
        <v>8.1322140608604404E-3</v>
      </c>
      <c r="K22" s="16">
        <f t="shared" si="1"/>
        <v>0</v>
      </c>
      <c r="L22" s="17">
        <f t="shared" si="2"/>
        <v>3.8037775445960126E-2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L211"/>
  <sheetViews>
    <sheetView topLeftCell="A13" workbookViewId="0">
      <selection activeCell="A24" sqref="A24:G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'[1]МСЧ МВД'!$F$10</f>
        <v>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C14/J2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L211"/>
  <sheetViews>
    <sheetView topLeftCell="A4" workbookViewId="0">
      <selection activeCell="H15" sqref="H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[1]БФУ!$F$10</f>
        <v>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211"/>
  <sheetViews>
    <sheetView topLeftCell="A10"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[1]ЦГКБ!$F$10</f>
        <v>5871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24</v>
      </c>
      <c r="D6" s="13">
        <v>1</v>
      </c>
      <c r="E6" s="13">
        <v>23</v>
      </c>
      <c r="F6" s="13"/>
      <c r="G6" s="14"/>
      <c r="H6" s="15">
        <f>C6/J2</f>
        <v>4.087889626980072E-3</v>
      </c>
      <c r="I6" s="16">
        <f>D6/C6</f>
        <v>4.1666666666666664E-2</v>
      </c>
      <c r="J6" s="16">
        <f>E6/C6</f>
        <v>0.95833333333333337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171</v>
      </c>
      <c r="D7" s="21">
        <v>7</v>
      </c>
      <c r="E7" s="21">
        <v>164</v>
      </c>
      <c r="F7" s="21"/>
      <c r="G7" s="22">
        <v>11</v>
      </c>
      <c r="H7" s="15">
        <f>C7/J2</f>
        <v>2.9126213592233011E-2</v>
      </c>
      <c r="I7" s="16">
        <f>D7/C7</f>
        <v>4.0935672514619881E-2</v>
      </c>
      <c r="J7" s="16">
        <f t="shared" ref="J7:J22" si="0">E7/C7</f>
        <v>0.95906432748538006</v>
      </c>
      <c r="K7" s="16">
        <f t="shared" ref="K7:K22" si="1">F7/C7</f>
        <v>0</v>
      </c>
      <c r="L7" s="17">
        <f t="shared" ref="L7:L22" si="2">G7/C7</f>
        <v>6.4327485380116955E-2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68</v>
      </c>
      <c r="D8" s="21">
        <v>2</v>
      </c>
      <c r="E8" s="21">
        <v>66</v>
      </c>
      <c r="F8" s="21"/>
      <c r="G8" s="22">
        <v>28</v>
      </c>
      <c r="H8" s="15">
        <f>C8/J2</f>
        <v>1.1582353943110203E-2</v>
      </c>
      <c r="I8" s="16">
        <f t="shared" ref="I8:I22" si="3">D8/C8</f>
        <v>2.9411764705882353E-2</v>
      </c>
      <c r="J8" s="16">
        <f t="shared" si="0"/>
        <v>0.97058823529411764</v>
      </c>
      <c r="K8" s="16">
        <f t="shared" si="1"/>
        <v>0</v>
      </c>
      <c r="L8" s="17">
        <f t="shared" si="2"/>
        <v>0.41176470588235292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7</v>
      </c>
      <c r="D9" s="21">
        <v>1</v>
      </c>
      <c r="E9" s="21">
        <v>6</v>
      </c>
      <c r="F9" s="21"/>
      <c r="G9" s="22"/>
      <c r="H9" s="15">
        <f>C9/J2</f>
        <v>1.1923011412025208E-3</v>
      </c>
      <c r="I9" s="16">
        <f t="shared" si="3"/>
        <v>0.14285714285714285</v>
      </c>
      <c r="J9" s="16">
        <f t="shared" si="0"/>
        <v>0.8571428571428571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88</v>
      </c>
      <c r="D10" s="21">
        <v>4</v>
      </c>
      <c r="E10" s="21">
        <v>84</v>
      </c>
      <c r="F10" s="21"/>
      <c r="G10" s="22"/>
      <c r="H10" s="15">
        <f>C10/J2</f>
        <v>1.4988928632260262E-2</v>
      </c>
      <c r="I10" s="16">
        <f t="shared" si="3"/>
        <v>4.5454545454545456E-2</v>
      </c>
      <c r="J10" s="16">
        <f t="shared" si="0"/>
        <v>0.95454545454545459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42</v>
      </c>
      <c r="D11" s="21">
        <v>0</v>
      </c>
      <c r="E11" s="21">
        <v>42</v>
      </c>
      <c r="F11" s="21"/>
      <c r="G11" s="22"/>
      <c r="H11" s="15">
        <f>C11/J2</f>
        <v>7.1538068472151248E-3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741</v>
      </c>
      <c r="D12" s="21">
        <v>91</v>
      </c>
      <c r="E12" s="21">
        <v>650</v>
      </c>
      <c r="F12" s="21"/>
      <c r="G12" s="22">
        <v>76</v>
      </c>
      <c r="H12" s="15">
        <f>C12/J2</f>
        <v>0.12621359223300971</v>
      </c>
      <c r="I12" s="16">
        <f t="shared" si="3"/>
        <v>0.12280701754385964</v>
      </c>
      <c r="J12" s="16">
        <f t="shared" si="0"/>
        <v>0.8771929824561403</v>
      </c>
      <c r="K12" s="16">
        <f t="shared" si="1"/>
        <v>0</v>
      </c>
      <c r="L12" s="17">
        <f t="shared" si="2"/>
        <v>0.10256410256410256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30</v>
      </c>
      <c r="D14" s="21">
        <v>2</v>
      </c>
      <c r="E14" s="21">
        <v>28</v>
      </c>
      <c r="F14" s="21"/>
      <c r="G14" s="22"/>
      <c r="H14" s="15">
        <f>C14/[1]ЦГКБ!$N$10</f>
        <v>8.5984522785898538E-3</v>
      </c>
      <c r="I14" s="16">
        <f t="shared" si="3"/>
        <v>6.6666666666666666E-2</v>
      </c>
      <c r="J14" s="16">
        <f t="shared" si="0"/>
        <v>0.93333333333333335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89</v>
      </c>
      <c r="D15" s="21">
        <v>50</v>
      </c>
      <c r="E15" s="21">
        <v>38</v>
      </c>
      <c r="F15" s="21"/>
      <c r="G15" s="22">
        <v>2</v>
      </c>
      <c r="H15" s="15">
        <f>C15/J2</f>
        <v>1.5159257366717764E-2</v>
      </c>
      <c r="I15" s="16">
        <f t="shared" si="3"/>
        <v>0.5617977528089888</v>
      </c>
      <c r="J15" s="16">
        <f t="shared" si="0"/>
        <v>0.42696629213483145</v>
      </c>
      <c r="K15" s="16">
        <f t="shared" si="1"/>
        <v>0</v>
      </c>
      <c r="L15" s="17">
        <f t="shared" si="2"/>
        <v>2.247191011235955E-2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0</v>
      </c>
      <c r="E16" s="21">
        <v>1</v>
      </c>
      <c r="F16" s="21"/>
      <c r="G16" s="22"/>
      <c r="H16" s="15">
        <f>C16/J2</f>
        <v>1.7032873445750298E-4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</v>
      </c>
      <c r="D17" s="21">
        <v>3</v>
      </c>
      <c r="E17" s="21"/>
      <c r="F17" s="21"/>
      <c r="G17" s="22"/>
      <c r="H17" s="15">
        <f>C17/J2</f>
        <v>5.1098620337250899E-4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350</v>
      </c>
      <c r="D18" s="21">
        <v>6</v>
      </c>
      <c r="E18" s="21">
        <v>344</v>
      </c>
      <c r="F18" s="21"/>
      <c r="G18" s="22">
        <v>8</v>
      </c>
      <c r="H18" s="15">
        <f>C18/J2</f>
        <v>5.9615057060126042E-2</v>
      </c>
      <c r="I18" s="16">
        <f t="shared" si="3"/>
        <v>1.7142857142857144E-2</v>
      </c>
      <c r="J18" s="16">
        <f t="shared" si="0"/>
        <v>0.98285714285714287</v>
      </c>
      <c r="K18" s="16">
        <f t="shared" si="1"/>
        <v>0</v>
      </c>
      <c r="L18" s="17">
        <f t="shared" si="2"/>
        <v>2.2857142857142857E-2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2718</v>
      </c>
      <c r="D19" s="21">
        <v>2718</v>
      </c>
      <c r="E19" s="21"/>
      <c r="F19" s="21"/>
      <c r="G19" s="23"/>
      <c r="H19" s="15">
        <f>C19/J2</f>
        <v>0.46295350025549309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1537</v>
      </c>
      <c r="D20" s="21">
        <v>1537</v>
      </c>
      <c r="E20" s="21"/>
      <c r="F20" s="21"/>
      <c r="G20" s="23"/>
      <c r="H20" s="15">
        <f>C20/J2</f>
        <v>0.2617952648611821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5871</v>
      </c>
      <c r="D21" s="27">
        <v>5871</v>
      </c>
      <c r="E21" s="27"/>
      <c r="F21" s="27"/>
      <c r="G21" s="28">
        <v>276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4.7010730710270822E-2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11740</v>
      </c>
      <c r="D22" s="32">
        <f>SUM(D6:D21)</f>
        <v>10293</v>
      </c>
      <c r="E22" s="32">
        <f>SUM(E6:E21)</f>
        <v>1446</v>
      </c>
      <c r="F22" s="32">
        <f>SUM(F6:F21)</f>
        <v>0</v>
      </c>
      <c r="G22" s="33">
        <f>SUM(G6:G21)</f>
        <v>401</v>
      </c>
      <c r="H22" s="15">
        <f>C22/J2</f>
        <v>1.9996593425310849</v>
      </c>
      <c r="I22" s="16">
        <f t="shared" si="3"/>
        <v>0.87674616695059626</v>
      </c>
      <c r="J22" s="16">
        <f t="shared" si="0"/>
        <v>0.12316865417376491</v>
      </c>
      <c r="K22" s="16">
        <f t="shared" si="1"/>
        <v>0</v>
      </c>
      <c r="L22" s="17">
        <f t="shared" si="2"/>
        <v>3.415672913117547E-2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L211"/>
  <sheetViews>
    <sheetView topLeftCell="A4" workbookViewId="0">
      <selection activeCell="C27" sqref="C2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[1]СВОД!$F$10</f>
        <v>40702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f>SUM(Багратионовск:ЦГКБ!C6)</f>
        <v>991</v>
      </c>
      <c r="D6" s="12">
        <f>SUM(Багратионовск:ЦГКБ!D6)</f>
        <v>750</v>
      </c>
      <c r="E6" s="12">
        <f>SUM(Багратионовск:ЦГКБ!E6)</f>
        <v>210</v>
      </c>
      <c r="F6" s="12">
        <f>SUM(Багратионовск:ЦГКБ!F6)</f>
        <v>0</v>
      </c>
      <c r="G6" s="12">
        <f>SUM(Багратионовск:ЦГКБ!G6)</f>
        <v>214</v>
      </c>
      <c r="H6" s="15">
        <f>C6/J2</f>
        <v>2.4347697901823007E-2</v>
      </c>
      <c r="I6" s="16">
        <f>D6/C6</f>
        <v>0.75681130171543898</v>
      </c>
      <c r="J6" s="16">
        <f>E6/C6</f>
        <v>0.2119071644803229</v>
      </c>
      <c r="K6" s="16">
        <f>F6/C6</f>
        <v>0</v>
      </c>
      <c r="L6" s="17">
        <f>G6/C6</f>
        <v>0.21594349142280525</v>
      </c>
    </row>
    <row r="7" spans="1:12" s="4" customFormat="1" ht="22.5" customHeight="1" thickBot="1" x14ac:dyDescent="0.3">
      <c r="A7" s="18" t="s">
        <v>13</v>
      </c>
      <c r="B7" s="19">
        <v>2</v>
      </c>
      <c r="C7" s="12">
        <f>SUM(Багратионовск:ЦГКБ!C7)</f>
        <v>4660</v>
      </c>
      <c r="D7" s="12">
        <f>SUM(Багратионовск:ЦГКБ!D7)</f>
        <v>4011</v>
      </c>
      <c r="E7" s="12">
        <f>SUM(Багратионовск:ЦГКБ!E7)</f>
        <v>497</v>
      </c>
      <c r="F7" s="12">
        <f>SUM(Багратионовск:ЦГКБ!F7)</f>
        <v>0</v>
      </c>
      <c r="G7" s="12">
        <f>SUM(Багратионовск:ЦГКБ!G7)</f>
        <v>1012</v>
      </c>
      <c r="H7" s="15">
        <f>C7/J2</f>
        <v>0.11449068841825955</v>
      </c>
      <c r="I7" s="16">
        <f>D7/C7</f>
        <v>0.86072961373390555</v>
      </c>
      <c r="J7" s="16">
        <f t="shared" ref="J7:J22" si="0">E7/C7</f>
        <v>0.10665236051502146</v>
      </c>
      <c r="K7" s="16">
        <f t="shared" ref="K7:K22" si="1">F7/C7</f>
        <v>0</v>
      </c>
      <c r="L7" s="17">
        <f t="shared" ref="L7:L22" si="2">G7/C7</f>
        <v>0.21716738197424892</v>
      </c>
    </row>
    <row r="8" spans="1:12" s="4" customFormat="1" ht="22.5" customHeight="1" thickBot="1" x14ac:dyDescent="0.3">
      <c r="A8" s="18" t="s">
        <v>14</v>
      </c>
      <c r="B8" s="19">
        <v>3</v>
      </c>
      <c r="C8" s="12">
        <f>SUM(Багратионовск:ЦГКБ!C8)</f>
        <v>2662</v>
      </c>
      <c r="D8" s="12">
        <f>SUM(Багратионовск:ЦГКБ!D8)</f>
        <v>2254</v>
      </c>
      <c r="E8" s="12">
        <f>SUM(Багратионовск:ЦГКБ!E8)</f>
        <v>420</v>
      </c>
      <c r="F8" s="12">
        <f>SUM(Багратионовск:ЦГКБ!F8)</f>
        <v>0</v>
      </c>
      <c r="G8" s="12">
        <f>SUM(Багратионовск:ЦГКБ!G8)</f>
        <v>1071</v>
      </c>
      <c r="H8" s="15">
        <f>C8/J2</f>
        <v>6.5402191538499341E-2</v>
      </c>
      <c r="I8" s="16">
        <f t="shared" ref="I8:I22" si="3">D8/C8</f>
        <v>0.84673178061607812</v>
      </c>
      <c r="J8" s="16">
        <f t="shared" si="0"/>
        <v>0.15777610818933133</v>
      </c>
      <c r="K8" s="16">
        <f t="shared" si="1"/>
        <v>0</v>
      </c>
      <c r="L8" s="17">
        <f t="shared" si="2"/>
        <v>0.40232907588279487</v>
      </c>
    </row>
    <row r="9" spans="1:12" s="4" customFormat="1" ht="22.5" customHeight="1" thickBot="1" x14ac:dyDescent="0.3">
      <c r="A9" s="18" t="s">
        <v>15</v>
      </c>
      <c r="B9" s="19">
        <v>4</v>
      </c>
      <c r="C9" s="12">
        <f>SUM(Багратионовск:ЦГКБ!C9)</f>
        <v>1121</v>
      </c>
      <c r="D9" s="12">
        <f>SUM(Багратионовск:ЦГКБ!D9)</f>
        <v>913</v>
      </c>
      <c r="E9" s="12">
        <f>SUM(Багратионовск:ЦГКБ!E9)</f>
        <v>236</v>
      </c>
      <c r="F9" s="12">
        <f>SUM(Багратионовск:ЦГКБ!F9)</f>
        <v>0</v>
      </c>
      <c r="G9" s="12">
        <f>SUM(Багратионовск:ЦГКБ!G9)</f>
        <v>493</v>
      </c>
      <c r="H9" s="15">
        <f>C9/J2</f>
        <v>2.7541644145250847E-2</v>
      </c>
      <c r="I9" s="16">
        <f t="shared" si="3"/>
        <v>0.81445138269402317</v>
      </c>
      <c r="J9" s="16">
        <f t="shared" si="0"/>
        <v>0.21052631578947367</v>
      </c>
      <c r="K9" s="16">
        <f t="shared" si="1"/>
        <v>0</v>
      </c>
      <c r="L9" s="17">
        <f t="shared" si="2"/>
        <v>0.43978590544157004</v>
      </c>
    </row>
    <row r="10" spans="1:12" s="4" customFormat="1" ht="22.5" customHeight="1" thickBot="1" x14ac:dyDescent="0.3">
      <c r="A10" s="18" t="s">
        <v>16</v>
      </c>
      <c r="B10" s="19">
        <v>5</v>
      </c>
      <c r="C10" s="12">
        <f>SUM(Багратионовск:ЦГКБ!C10)</f>
        <v>742</v>
      </c>
      <c r="D10" s="12">
        <f>SUM(Багратионовск:ЦГКБ!D10)</f>
        <v>577</v>
      </c>
      <c r="E10" s="12">
        <f>SUM(Багратионовск:ЦГКБ!E10)</f>
        <v>185</v>
      </c>
      <c r="F10" s="12">
        <f>SUM(Багратионовск:ЦГКБ!F10)</f>
        <v>0</v>
      </c>
      <c r="G10" s="12">
        <f>SUM(Багратионовск:ЦГКБ!G10)</f>
        <v>255</v>
      </c>
      <c r="H10" s="15">
        <f>C10/J2</f>
        <v>1.8230062404795834E-2</v>
      </c>
      <c r="I10" s="16">
        <f t="shared" si="3"/>
        <v>0.77762803234501343</v>
      </c>
      <c r="J10" s="16">
        <f t="shared" si="0"/>
        <v>0.24932614555256064</v>
      </c>
      <c r="K10" s="16">
        <f t="shared" si="1"/>
        <v>0</v>
      </c>
      <c r="L10" s="17">
        <f t="shared" si="2"/>
        <v>0.34366576819407008</v>
      </c>
    </row>
    <row r="11" spans="1:12" s="4" customFormat="1" ht="22.5" customHeight="1" thickBot="1" x14ac:dyDescent="0.3">
      <c r="A11" s="18" t="s">
        <v>17</v>
      </c>
      <c r="B11" s="19">
        <v>6</v>
      </c>
      <c r="C11" s="12">
        <f>SUM(Багратионовск:ЦГКБ!C11)</f>
        <v>382</v>
      </c>
      <c r="D11" s="12">
        <f>SUM(Багратионовск:ЦГКБ!D11)</f>
        <v>275</v>
      </c>
      <c r="E11" s="12">
        <f>SUM(Багратионовск:ЦГКБ!E11)</f>
        <v>132</v>
      </c>
      <c r="F11" s="12">
        <f>SUM(Багратионовск:ЦГКБ!F11)</f>
        <v>0</v>
      </c>
      <c r="G11" s="12">
        <f>SUM(Багратионовск:ЦГКБ!G11)</f>
        <v>156</v>
      </c>
      <c r="H11" s="15">
        <f>C11/J2</f>
        <v>9.3852881922264261E-3</v>
      </c>
      <c r="I11" s="16">
        <f t="shared" si="3"/>
        <v>0.71989528795811519</v>
      </c>
      <c r="J11" s="16">
        <f t="shared" si="0"/>
        <v>0.34554973821989526</v>
      </c>
      <c r="K11" s="16">
        <f t="shared" si="1"/>
        <v>0</v>
      </c>
      <c r="L11" s="17">
        <f t="shared" si="2"/>
        <v>0.40837696335078533</v>
      </c>
    </row>
    <row r="12" spans="1:12" s="4" customFormat="1" ht="22.5" customHeight="1" thickBot="1" x14ac:dyDescent="0.3">
      <c r="A12" s="18" t="s">
        <v>18</v>
      </c>
      <c r="B12" s="19">
        <v>7</v>
      </c>
      <c r="C12" s="12">
        <f>SUM(Багратионовск:ЦГКБ!C12)</f>
        <v>11456</v>
      </c>
      <c r="D12" s="12">
        <f>SUM(Багратионовск:ЦГКБ!D12)</f>
        <v>10019</v>
      </c>
      <c r="E12" s="12">
        <f>SUM(Багратионовск:ЦГКБ!E12)</f>
        <v>1258</v>
      </c>
      <c r="F12" s="12">
        <f>SUM(Багратионовск:ЦГКБ!F12)</f>
        <v>0</v>
      </c>
      <c r="G12" s="12">
        <f>SUM(Багратионовск:ЦГКБ!G12)</f>
        <v>2216</v>
      </c>
      <c r="H12" s="15">
        <f>C12/J2</f>
        <v>0.28146037049776423</v>
      </c>
      <c r="I12" s="16">
        <f t="shared" si="3"/>
        <v>0.87456354748603349</v>
      </c>
      <c r="J12" s="16">
        <f t="shared" si="0"/>
        <v>0.10981145251396648</v>
      </c>
      <c r="K12" s="16">
        <f t="shared" si="1"/>
        <v>0</v>
      </c>
      <c r="L12" s="17">
        <f t="shared" si="2"/>
        <v>0.19343575418994413</v>
      </c>
    </row>
    <row r="13" spans="1:12" s="4" customFormat="1" ht="22.5" customHeight="1" thickBot="1" x14ac:dyDescent="0.3">
      <c r="A13" s="18" t="s">
        <v>19</v>
      </c>
      <c r="B13" s="19">
        <v>8</v>
      </c>
      <c r="C13" s="12">
        <f>SUM(Багратионовск:ЦГКБ!C13)</f>
        <v>5086</v>
      </c>
      <c r="D13" s="12">
        <f>SUM(Багратионовск:ЦГКБ!D13)</f>
        <v>4492</v>
      </c>
      <c r="E13" s="12">
        <f>SUM(Багратионовск:ЦГКБ!E13)</f>
        <v>88</v>
      </c>
      <c r="F13" s="12">
        <f>SUM(Багратионовск:ЦГКБ!F13)</f>
        <v>0</v>
      </c>
      <c r="G13" s="12">
        <f>SUM(Багратионовск:ЦГКБ!G13)</f>
        <v>836</v>
      </c>
      <c r="H13" s="15">
        <f>C13/J2</f>
        <v>0.12495700456980001</v>
      </c>
      <c r="I13" s="16">
        <f t="shared" si="3"/>
        <v>0.88320880849390482</v>
      </c>
      <c r="J13" s="16">
        <f t="shared" si="0"/>
        <v>1.7302398741643729E-2</v>
      </c>
      <c r="K13" s="16">
        <f t="shared" si="1"/>
        <v>0</v>
      </c>
      <c r="L13" s="17">
        <f t="shared" si="2"/>
        <v>0.16437278804561542</v>
      </c>
    </row>
    <row r="14" spans="1:12" s="4" customFormat="1" ht="22.5" customHeight="1" thickBot="1" x14ac:dyDescent="0.3">
      <c r="A14" s="18" t="s">
        <v>20</v>
      </c>
      <c r="B14" s="19">
        <v>9</v>
      </c>
      <c r="C14" s="12">
        <f>SUM(Багратионовск:ЦГКБ!C14)</f>
        <v>3163</v>
      </c>
      <c r="D14" s="12">
        <f>SUM(Багратионовск:ЦГКБ!D14)</f>
        <v>2912</v>
      </c>
      <c r="E14" s="12">
        <f>SUM(Багратионовск:ЦГКБ!E14)</f>
        <v>476</v>
      </c>
      <c r="F14" s="12">
        <f>SUM(Багратионовск:ЦГКБ!F14)</f>
        <v>0</v>
      </c>
      <c r="G14" s="12">
        <f>SUM(Багратионовск:ЦГКБ!G14)</f>
        <v>1134</v>
      </c>
      <c r="H14" s="15">
        <f>C14/[1]СВОД!$N$10</f>
        <v>0.13185759546439887</v>
      </c>
      <c r="I14" s="16">
        <f t="shared" si="3"/>
        <v>0.92064495731900098</v>
      </c>
      <c r="J14" s="16">
        <f t="shared" si="0"/>
        <v>0.15049004110022132</v>
      </c>
      <c r="K14" s="16">
        <f t="shared" si="1"/>
        <v>0</v>
      </c>
      <c r="L14" s="17">
        <f t="shared" si="2"/>
        <v>0.35852039203288016</v>
      </c>
    </row>
    <row r="15" spans="1:12" s="4" customFormat="1" ht="32.25" customHeight="1" thickBot="1" x14ac:dyDescent="0.3">
      <c r="A15" s="18" t="s">
        <v>21</v>
      </c>
      <c r="B15" s="19">
        <v>10</v>
      </c>
      <c r="C15" s="12">
        <f>SUM(Багратионовск:ЦГКБ!C15)</f>
        <v>3730</v>
      </c>
      <c r="D15" s="12">
        <f>SUM(Багратионовск:ЦГКБ!D15)</f>
        <v>3552</v>
      </c>
      <c r="E15" s="12">
        <f>SUM(Багратионовск:ЦГКБ!E15)</f>
        <v>163</v>
      </c>
      <c r="F15" s="12">
        <f>SUM(Багратионовск:ЦГКБ!F15)</f>
        <v>0</v>
      </c>
      <c r="G15" s="12">
        <f>SUM(Багратионовск:ЦГКБ!G15)</f>
        <v>350</v>
      </c>
      <c r="H15" s="15">
        <f>C15/J2</f>
        <v>9.1641688369121913E-2</v>
      </c>
      <c r="I15" s="16">
        <f t="shared" si="3"/>
        <v>0.95227882037533507</v>
      </c>
      <c r="J15" s="16">
        <f t="shared" si="0"/>
        <v>4.3699731903485257E-2</v>
      </c>
      <c r="K15" s="16">
        <f t="shared" si="1"/>
        <v>0</v>
      </c>
      <c r="L15" s="17">
        <f t="shared" si="2"/>
        <v>9.3833780160857902E-2</v>
      </c>
    </row>
    <row r="16" spans="1:12" s="4" customFormat="1" ht="22.5" customHeight="1" thickBot="1" x14ac:dyDescent="0.3">
      <c r="A16" s="18" t="s">
        <v>22</v>
      </c>
      <c r="B16" s="19">
        <v>11</v>
      </c>
      <c r="C16" s="12">
        <f>SUM(Багратионовск:ЦГКБ!C16)</f>
        <v>553</v>
      </c>
      <c r="D16" s="12">
        <f>SUM(Багратионовск:ЦГКБ!D16)</f>
        <v>446</v>
      </c>
      <c r="E16" s="12">
        <f>SUM(Багратионовск:ЦГКБ!E16)</f>
        <v>128</v>
      </c>
      <c r="F16" s="12">
        <f>SUM(Багратионовск:ЦГКБ!F16)</f>
        <v>0</v>
      </c>
      <c r="G16" s="12">
        <f>SUM(Багратионовск:ЦГКБ!G16)</f>
        <v>301</v>
      </c>
      <c r="H16" s="15">
        <f>C16/J2</f>
        <v>1.3586555943196894E-2</v>
      </c>
      <c r="I16" s="16">
        <f t="shared" si="3"/>
        <v>0.8065099457504521</v>
      </c>
      <c r="J16" s="16">
        <f t="shared" si="0"/>
        <v>0.23146473779385171</v>
      </c>
      <c r="K16" s="16">
        <f t="shared" si="1"/>
        <v>0</v>
      </c>
      <c r="L16" s="17">
        <f t="shared" si="2"/>
        <v>0.54430379746835444</v>
      </c>
    </row>
    <row r="17" spans="1:12" s="4" customFormat="1" ht="22.5" customHeight="1" thickBot="1" x14ac:dyDescent="0.3">
      <c r="A17" s="18" t="s">
        <v>23</v>
      </c>
      <c r="B17" s="19">
        <v>12</v>
      </c>
      <c r="C17" s="12">
        <f>SUM(Багратионовск:ЦГКБ!C17)</f>
        <v>864</v>
      </c>
      <c r="D17" s="12">
        <f>SUM(Багратионовск:ЦГКБ!D17)</f>
        <v>741</v>
      </c>
      <c r="E17" s="12">
        <f>SUM(Багратионовск:ЦГКБ!E17)</f>
        <v>135</v>
      </c>
      <c r="F17" s="12">
        <f>SUM(Багратионовск:ЦГКБ!F17)</f>
        <v>0</v>
      </c>
      <c r="G17" s="12">
        <f>SUM(Багратионовск:ЦГКБ!G17)</f>
        <v>286</v>
      </c>
      <c r="H17" s="15">
        <f>C17/J2</f>
        <v>2.1227458110166575E-2</v>
      </c>
      <c r="I17" s="16">
        <f t="shared" si="3"/>
        <v>0.85763888888888884</v>
      </c>
      <c r="J17" s="16">
        <f t="shared" si="0"/>
        <v>0.15625</v>
      </c>
      <c r="K17" s="16">
        <f t="shared" si="1"/>
        <v>0</v>
      </c>
      <c r="L17" s="17">
        <f t="shared" si="2"/>
        <v>0.33101851851851855</v>
      </c>
    </row>
    <row r="18" spans="1:12" s="4" customFormat="1" ht="22.5" customHeight="1" thickBot="1" x14ac:dyDescent="0.3">
      <c r="A18" s="18" t="s">
        <v>24</v>
      </c>
      <c r="B18" s="19">
        <v>13</v>
      </c>
      <c r="C18" s="12">
        <f>SUM(Багратионовск:ЦГКБ!C18)</f>
        <v>3209</v>
      </c>
      <c r="D18" s="12">
        <f>SUM(Багратионовск:ЦГКБ!D18)</f>
        <v>2736</v>
      </c>
      <c r="E18" s="12">
        <f>SUM(Багратионовск:ЦГКБ!E18)</f>
        <v>488</v>
      </c>
      <c r="F18" s="12">
        <f>SUM(Багратионовск:ЦГКБ!F18)</f>
        <v>0</v>
      </c>
      <c r="G18" s="12">
        <f>SUM(Багратионовск:ЦГКБ!G18)</f>
        <v>1447</v>
      </c>
      <c r="H18" s="15">
        <f>C18/J2</f>
        <v>7.8841334578153413E-2</v>
      </c>
      <c r="I18" s="16">
        <f t="shared" si="3"/>
        <v>0.85260205671548772</v>
      </c>
      <c r="J18" s="16">
        <f t="shared" si="0"/>
        <v>0.15207229666562791</v>
      </c>
      <c r="K18" s="16">
        <f t="shared" si="1"/>
        <v>0</v>
      </c>
      <c r="L18" s="17">
        <f t="shared" si="2"/>
        <v>0.45091928949828608</v>
      </c>
    </row>
    <row r="19" spans="1:12" s="4" customFormat="1" ht="22.5" customHeight="1" thickBot="1" x14ac:dyDescent="0.3">
      <c r="A19" s="18" t="s">
        <v>25</v>
      </c>
      <c r="B19" s="19">
        <v>14</v>
      </c>
      <c r="C19" s="12">
        <f>SUM(Багратионовск:ЦГКБ!C19)</f>
        <v>30535.8</v>
      </c>
      <c r="D19" s="12">
        <f>SUM(Багратионовск:ЦГКБ!D19)</f>
        <v>27087.8</v>
      </c>
      <c r="E19" s="12">
        <f>SUM(Багратионовск:ЦГКБ!E19)</f>
        <v>1282</v>
      </c>
      <c r="F19" s="12">
        <f>SUM(Багратионовск:ЦГКБ!F19)</f>
        <v>5</v>
      </c>
      <c r="G19" s="23"/>
      <c r="H19" s="15">
        <f>C19/J2</f>
        <v>0.75022849000049141</v>
      </c>
      <c r="I19" s="16">
        <f t="shared" si="3"/>
        <v>0.88708335789466786</v>
      </c>
      <c r="J19" s="16">
        <f t="shared" si="0"/>
        <v>4.1983507882550973E-2</v>
      </c>
      <c r="K19" s="16">
        <f t="shared" si="1"/>
        <v>1.6374223043116604E-4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12">
        <f>SUM(Багратионовск:ЦГКБ!C20)</f>
        <v>9443.4</v>
      </c>
      <c r="D20" s="12">
        <f>SUM(Багратионовск:ЦГКБ!D20)</f>
        <v>9256.4</v>
      </c>
      <c r="E20" s="12">
        <f>SUM(Багратионовск:ЦГКБ!E20)</f>
        <v>0</v>
      </c>
      <c r="F20" s="12">
        <f>SUM(Багратионовск:ЦГКБ!F20)</f>
        <v>2</v>
      </c>
      <c r="G20" s="23" t="s">
        <v>27</v>
      </c>
      <c r="H20" s="15">
        <f>C20/J2</f>
        <v>0.23201316888604981</v>
      </c>
      <c r="I20" s="16">
        <f t="shared" si="3"/>
        <v>0.98019781011076523</v>
      </c>
      <c r="J20" s="16">
        <f t="shared" si="0"/>
        <v>0</v>
      </c>
      <c r="K20" s="16">
        <f t="shared" si="1"/>
        <v>2.1178812715759156E-4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12">
        <f>SUM(Багратионовск:ЦГКБ!C21)</f>
        <v>41345</v>
      </c>
      <c r="D21" s="12">
        <f>SUM(Багратионовск:ЦГКБ!D21)</f>
        <v>40702</v>
      </c>
      <c r="E21" s="12">
        <f>SUM(Багратионовск:ЦГКБ!E21)</f>
        <v>0</v>
      </c>
      <c r="F21" s="12">
        <f>SUM(Багратионовск:ЦГКБ!F21)</f>
        <v>5</v>
      </c>
      <c r="G21" s="12">
        <f>SUM(Багратионовск:ЦГКБ!G21)</f>
        <v>7747</v>
      </c>
      <c r="H21" s="15">
        <f>C21/J2</f>
        <v>1.0157977494963393</v>
      </c>
      <c r="I21" s="16">
        <f t="shared" si="3"/>
        <v>0.98444793808199293</v>
      </c>
      <c r="J21" s="16">
        <f t="shared" si="0"/>
        <v>0</v>
      </c>
      <c r="K21" s="16">
        <f t="shared" si="1"/>
        <v>1.2093360744951022E-4</v>
      </c>
      <c r="L21" s="17">
        <f t="shared" si="2"/>
        <v>0.18737453138227114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119943.2</v>
      </c>
      <c r="D22" s="32">
        <f>SUM(D6:D21)</f>
        <v>110724.2</v>
      </c>
      <c r="E22" s="32">
        <f>SUM(E6:E21)</f>
        <v>5698</v>
      </c>
      <c r="F22" s="32">
        <f>SUM(F6:F21)</f>
        <v>12</v>
      </c>
      <c r="G22" s="33">
        <f>SUM(G6:G21)</f>
        <v>17518</v>
      </c>
      <c r="H22" s="15">
        <f>C22/J2</f>
        <v>2.9468625620362636</v>
      </c>
      <c r="I22" s="16">
        <f t="shared" si="3"/>
        <v>0.92313861894630123</v>
      </c>
      <c r="J22" s="16">
        <f t="shared" si="0"/>
        <v>4.7505819421192697E-2</v>
      </c>
      <c r="K22" s="16">
        <f t="shared" si="1"/>
        <v>1.0004735574838758E-4</v>
      </c>
      <c r="L22" s="17">
        <f t="shared" si="2"/>
        <v>0.14605246483335446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>
        <f>SUM(Багратионовск:ЦГКБ!F25)</f>
        <v>42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11"/>
  <sheetViews>
    <sheetView workbookViewId="0">
      <selection activeCell="H30" sqref="H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[1]Гурьевск!$F$10</f>
        <v>3115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246</v>
      </c>
      <c r="D6" s="13">
        <v>176</v>
      </c>
      <c r="E6" s="13">
        <v>70</v>
      </c>
      <c r="F6" s="13">
        <v>0</v>
      </c>
      <c r="G6" s="14">
        <v>65</v>
      </c>
      <c r="H6" s="15">
        <f>C6/J2</f>
        <v>7.8972712680577845E-2</v>
      </c>
      <c r="I6" s="16">
        <f>D6/C6</f>
        <v>0.71544715447154472</v>
      </c>
      <c r="J6" s="16">
        <f>E6/C6</f>
        <v>0.28455284552845528</v>
      </c>
      <c r="K6" s="16">
        <f>F6/C6</f>
        <v>0</v>
      </c>
      <c r="L6" s="17">
        <f>G6/C6</f>
        <v>0.26422764227642276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428</v>
      </c>
      <c r="D7" s="21">
        <v>303</v>
      </c>
      <c r="E7" s="21">
        <v>125</v>
      </c>
      <c r="F7" s="21">
        <v>0</v>
      </c>
      <c r="G7" s="22">
        <v>222</v>
      </c>
      <c r="H7" s="15">
        <f>C7/J2</f>
        <v>0.13739967897271269</v>
      </c>
      <c r="I7" s="16">
        <f>D7/C7</f>
        <v>0.70794392523364491</v>
      </c>
      <c r="J7" s="16">
        <f t="shared" ref="J7:J22" si="0">E7/C7</f>
        <v>0.29205607476635514</v>
      </c>
      <c r="K7" s="16">
        <f t="shared" ref="K7:K22" si="1">F7/C7</f>
        <v>0</v>
      </c>
      <c r="L7" s="17">
        <f t="shared" ref="L7:L22" si="2">G7/C7</f>
        <v>0.51869158878504673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195</v>
      </c>
      <c r="D8" s="21">
        <v>0</v>
      </c>
      <c r="E8" s="21">
        <v>195</v>
      </c>
      <c r="F8" s="21">
        <v>0</v>
      </c>
      <c r="G8" s="22">
        <v>195</v>
      </c>
      <c r="H8" s="15">
        <f>C8/J2</f>
        <v>6.2600321027287326E-2</v>
      </c>
      <c r="I8" s="16">
        <f t="shared" ref="I8:I22" si="3">D8/C8</f>
        <v>0</v>
      </c>
      <c r="J8" s="16">
        <f t="shared" si="0"/>
        <v>1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243</v>
      </c>
      <c r="D9" s="21">
        <v>132</v>
      </c>
      <c r="E9" s="21">
        <v>111</v>
      </c>
      <c r="F9" s="21">
        <v>0</v>
      </c>
      <c r="G9" s="22">
        <v>74</v>
      </c>
      <c r="H9" s="15">
        <f>C9/J2</f>
        <v>7.8009630818619585E-2</v>
      </c>
      <c r="I9" s="16">
        <f t="shared" si="3"/>
        <v>0.54320987654320985</v>
      </c>
      <c r="J9" s="16">
        <f t="shared" si="0"/>
        <v>0.4567901234567901</v>
      </c>
      <c r="K9" s="16">
        <f t="shared" si="1"/>
        <v>0</v>
      </c>
      <c r="L9" s="17">
        <f t="shared" si="2"/>
        <v>0.30452674897119342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51</v>
      </c>
      <c r="D10" s="21">
        <v>0</v>
      </c>
      <c r="E10" s="21">
        <v>51</v>
      </c>
      <c r="F10" s="21">
        <v>0</v>
      </c>
      <c r="G10" s="22">
        <v>51</v>
      </c>
      <c r="H10" s="15">
        <f>C10/J2</f>
        <v>1.6372391653290529E-2</v>
      </c>
      <c r="I10" s="16">
        <f t="shared" si="3"/>
        <v>0</v>
      </c>
      <c r="J10" s="16">
        <f t="shared" si="0"/>
        <v>1</v>
      </c>
      <c r="K10" s="16">
        <f t="shared" si="1"/>
        <v>0</v>
      </c>
      <c r="L10" s="17">
        <f t="shared" si="2"/>
        <v>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37</v>
      </c>
      <c r="D11" s="21">
        <v>0</v>
      </c>
      <c r="E11" s="21">
        <v>37</v>
      </c>
      <c r="F11" s="21">
        <v>0</v>
      </c>
      <c r="G11" s="22">
        <v>0</v>
      </c>
      <c r="H11" s="15">
        <f>C11/J2</f>
        <v>1.187800963081862E-2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1087</v>
      </c>
      <c r="D12" s="21">
        <v>770</v>
      </c>
      <c r="E12" s="21">
        <v>317</v>
      </c>
      <c r="F12" s="21">
        <v>0</v>
      </c>
      <c r="G12" s="22">
        <v>290</v>
      </c>
      <c r="H12" s="15">
        <f>C12/J2</f>
        <v>0.34895666131621189</v>
      </c>
      <c r="I12" s="16">
        <f t="shared" si="3"/>
        <v>0.70837166513339467</v>
      </c>
      <c r="J12" s="16">
        <f t="shared" si="0"/>
        <v>0.29162833486660533</v>
      </c>
      <c r="K12" s="16">
        <f t="shared" si="1"/>
        <v>0</v>
      </c>
      <c r="L12" s="17">
        <f t="shared" si="2"/>
        <v>0.26678932842686293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1491</v>
      </c>
      <c r="D13" s="21">
        <v>1491</v>
      </c>
      <c r="E13" s="21">
        <v>0</v>
      </c>
      <c r="F13" s="21">
        <v>0</v>
      </c>
      <c r="G13" s="22">
        <v>402</v>
      </c>
      <c r="H13" s="15">
        <f>C13/J2</f>
        <v>0.47865168539325842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0.26961770623742454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343</v>
      </c>
      <c r="D14" s="21">
        <v>279</v>
      </c>
      <c r="E14" s="21">
        <v>64</v>
      </c>
      <c r="F14" s="21">
        <v>0</v>
      </c>
      <c r="G14" s="22">
        <v>166</v>
      </c>
      <c r="H14" s="15">
        <f>C14/[1]Гурьевск!$N$10</f>
        <v>0.18138551031200423</v>
      </c>
      <c r="I14" s="16">
        <f t="shared" si="3"/>
        <v>0.8134110787172012</v>
      </c>
      <c r="J14" s="16">
        <f t="shared" si="0"/>
        <v>0.18658892128279883</v>
      </c>
      <c r="K14" s="16">
        <f t="shared" si="1"/>
        <v>0</v>
      </c>
      <c r="L14" s="17">
        <f t="shared" si="2"/>
        <v>0.48396501457725949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101</v>
      </c>
      <c r="D15" s="21">
        <v>101</v>
      </c>
      <c r="E15" s="21">
        <v>0</v>
      </c>
      <c r="F15" s="21">
        <v>0</v>
      </c>
      <c r="G15" s="22">
        <v>0</v>
      </c>
      <c r="H15" s="15">
        <f>C15/J2</f>
        <v>3.2423756019261639E-2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94</v>
      </c>
      <c r="D16" s="21">
        <v>0</v>
      </c>
      <c r="E16" s="21">
        <v>94</v>
      </c>
      <c r="F16" s="21">
        <v>0</v>
      </c>
      <c r="G16" s="22">
        <v>83</v>
      </c>
      <c r="H16" s="15">
        <f>C16/J2</f>
        <v>3.0176565008025683E-2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0.88297872340425532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243</v>
      </c>
      <c r="D17" s="21">
        <v>132</v>
      </c>
      <c r="E17" s="21">
        <v>111</v>
      </c>
      <c r="F17" s="21">
        <v>0</v>
      </c>
      <c r="G17" s="22">
        <v>74</v>
      </c>
      <c r="H17" s="15">
        <f>C17/J2</f>
        <v>7.8009630818619585E-2</v>
      </c>
      <c r="I17" s="16">
        <f t="shared" si="3"/>
        <v>0.54320987654320985</v>
      </c>
      <c r="J17" s="16">
        <f t="shared" si="0"/>
        <v>0.4567901234567901</v>
      </c>
      <c r="K17" s="16">
        <f t="shared" si="1"/>
        <v>0</v>
      </c>
      <c r="L17" s="17">
        <f t="shared" si="2"/>
        <v>0.30452674897119342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1082</v>
      </c>
      <c r="D18" s="21">
        <v>1082</v>
      </c>
      <c r="E18" s="21">
        <v>0</v>
      </c>
      <c r="F18" s="21">
        <v>0</v>
      </c>
      <c r="G18" s="22">
        <v>984</v>
      </c>
      <c r="H18" s="15">
        <f>C18/J2</f>
        <v>0.34735152487961479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0.90942698706099812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3115</v>
      </c>
      <c r="D19" s="21">
        <v>3115</v>
      </c>
      <c r="E19" s="21">
        <v>0</v>
      </c>
      <c r="F19" s="21">
        <v>0</v>
      </c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1661</v>
      </c>
      <c r="D20" s="21">
        <v>1661</v>
      </c>
      <c r="E20" s="21">
        <v>0</v>
      </c>
      <c r="F20" s="21">
        <v>0</v>
      </c>
      <c r="G20" s="23" t="s">
        <v>27</v>
      </c>
      <c r="H20" s="15">
        <f>C20/J2</f>
        <v>0.53322632423756022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3115</v>
      </c>
      <c r="D21" s="27">
        <v>3115</v>
      </c>
      <c r="E21" s="27">
        <v>0</v>
      </c>
      <c r="F21" s="27">
        <v>0</v>
      </c>
      <c r="G21" s="28">
        <v>3115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13532</v>
      </c>
      <c r="D22" s="32">
        <f>SUM(D6:D21)</f>
        <v>12357</v>
      </c>
      <c r="E22" s="32">
        <f>SUM(E6:E21)</f>
        <v>1175</v>
      </c>
      <c r="F22" s="32">
        <f>SUM(F6:F21)</f>
        <v>0</v>
      </c>
      <c r="G22" s="33">
        <f>SUM(G6:G21)</f>
        <v>5721</v>
      </c>
      <c r="H22" s="15">
        <f>C22/J2</f>
        <v>4.3441412520064207</v>
      </c>
      <c r="I22" s="16">
        <f t="shared" si="3"/>
        <v>0.91316878510198052</v>
      </c>
      <c r="J22" s="16">
        <f t="shared" si="0"/>
        <v>8.683121489801951E-2</v>
      </c>
      <c r="K22" s="16">
        <f t="shared" si="1"/>
        <v>0</v>
      </c>
      <c r="L22" s="17">
        <f t="shared" si="2"/>
        <v>0.42277564292048475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[1]Гусев!$F$10</f>
        <v>313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>
        <v>1</v>
      </c>
      <c r="H9" s="15">
        <f>C9/J2</f>
        <v>3.1948881789137379E-3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C14/[1]Гусев!$N$10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>
        <v>1</v>
      </c>
      <c r="H18" s="15">
        <f>C18/J2</f>
        <v>3.1948881789137379E-3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313</v>
      </c>
      <c r="D19" s="21">
        <v>313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313</v>
      </c>
      <c r="D20" s="21">
        <v>313</v>
      </c>
      <c r="E20" s="21"/>
      <c r="F20" s="21"/>
      <c r="G20" s="23" t="s">
        <v>27</v>
      </c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313</v>
      </c>
      <c r="D21" s="27">
        <v>313</v>
      </c>
      <c r="E21" s="27"/>
      <c r="F21" s="27"/>
      <c r="G21" s="28">
        <v>313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941</v>
      </c>
      <c r="D22" s="32">
        <f>SUM(D6:D21)</f>
        <v>941</v>
      </c>
      <c r="E22" s="32">
        <f>SUM(E6:E21)</f>
        <v>0</v>
      </c>
      <c r="F22" s="32">
        <f>SUM(F6:F21)</f>
        <v>0</v>
      </c>
      <c r="G22" s="33">
        <f>SUM(G6:G21)</f>
        <v>315</v>
      </c>
      <c r="H22" s="15">
        <f>C22/J2</f>
        <v>3.0063897763578273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0.33475026567481403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211"/>
  <sheetViews>
    <sheetView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[1]Зеленоградск!$F$10</f>
        <v>1543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107</v>
      </c>
      <c r="D6" s="13">
        <v>107</v>
      </c>
      <c r="E6" s="13">
        <v>10</v>
      </c>
      <c r="F6" s="13"/>
      <c r="G6" s="14">
        <v>28</v>
      </c>
      <c r="H6" s="15">
        <f>C6/J2</f>
        <v>6.9345430978613093E-2</v>
      </c>
      <c r="I6" s="16">
        <f>D6/C6</f>
        <v>1</v>
      </c>
      <c r="J6" s="16">
        <f>E6/C6</f>
        <v>9.3457943925233641E-2</v>
      </c>
      <c r="K6" s="16">
        <f>F6/C6</f>
        <v>0</v>
      </c>
      <c r="L6" s="17">
        <f>G6/C6</f>
        <v>0.26168224299065418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155</v>
      </c>
      <c r="D7" s="21">
        <v>155</v>
      </c>
      <c r="E7" s="21">
        <v>46</v>
      </c>
      <c r="F7" s="21"/>
      <c r="G7" s="22">
        <v>120</v>
      </c>
      <c r="H7" s="15">
        <f>C7/J2</f>
        <v>0.10045366169799093</v>
      </c>
      <c r="I7" s="16">
        <f>D7/C7</f>
        <v>1</v>
      </c>
      <c r="J7" s="16">
        <f t="shared" ref="J7:J22" si="0">E7/C7</f>
        <v>0.29677419354838708</v>
      </c>
      <c r="K7" s="16">
        <f t="shared" ref="K7:K22" si="1">F7/C7</f>
        <v>0</v>
      </c>
      <c r="L7" s="17">
        <f t="shared" ref="L7:L22" si="2">G7/C7</f>
        <v>0.77419354838709675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160</v>
      </c>
      <c r="D8" s="21">
        <v>160</v>
      </c>
      <c r="E8" s="21">
        <v>73</v>
      </c>
      <c r="F8" s="21"/>
      <c r="G8" s="22">
        <v>160</v>
      </c>
      <c r="H8" s="15">
        <f>C8/J2</f>
        <v>0.10369410239792612</v>
      </c>
      <c r="I8" s="16">
        <f t="shared" ref="I8:I22" si="3">D8/C8</f>
        <v>1</v>
      </c>
      <c r="J8" s="16">
        <f t="shared" si="0"/>
        <v>0.45624999999999999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162</v>
      </c>
      <c r="D9" s="21">
        <v>162</v>
      </c>
      <c r="E9" s="21"/>
      <c r="F9" s="21"/>
      <c r="G9" s="22">
        <v>100</v>
      </c>
      <c r="H9" s="15">
        <f>C9/J2</f>
        <v>0.1049902786779002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0.61728395061728392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9</v>
      </c>
      <c r="D10" s="21">
        <v>9</v>
      </c>
      <c r="E10" s="21"/>
      <c r="F10" s="21"/>
      <c r="G10" s="22">
        <v>3</v>
      </c>
      <c r="H10" s="15">
        <f>C10/J2</f>
        <v>5.8327932598833442E-3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0.33333333333333331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9</v>
      </c>
      <c r="D11" s="21">
        <v>9</v>
      </c>
      <c r="E11" s="21"/>
      <c r="F11" s="21"/>
      <c r="G11" s="22">
        <v>3</v>
      </c>
      <c r="H11" s="15">
        <f>C11/J2</f>
        <v>5.8327932598833442E-3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0.33333333333333331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545</v>
      </c>
      <c r="D12" s="21">
        <v>545</v>
      </c>
      <c r="E12" s="21">
        <v>94</v>
      </c>
      <c r="F12" s="21"/>
      <c r="G12" s="22">
        <v>251</v>
      </c>
      <c r="H12" s="15">
        <f>C12/J2</f>
        <v>0.35320803629293585</v>
      </c>
      <c r="I12" s="16">
        <f t="shared" si="3"/>
        <v>1</v>
      </c>
      <c r="J12" s="16">
        <f t="shared" si="0"/>
        <v>0.1724770642201835</v>
      </c>
      <c r="K12" s="16">
        <f t="shared" si="1"/>
        <v>0</v>
      </c>
      <c r="L12" s="17">
        <f t="shared" si="2"/>
        <v>0.46055045871559636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</v>
      </c>
      <c r="D13" s="21">
        <v>3</v>
      </c>
      <c r="E13" s="21">
        <v>3</v>
      </c>
      <c r="F13" s="21"/>
      <c r="G13" s="22">
        <v>3</v>
      </c>
      <c r="H13" s="15">
        <f>C13/J2</f>
        <v>1.9442644199611147E-3</v>
      </c>
      <c r="I13" s="16">
        <f t="shared" si="3"/>
        <v>1</v>
      </c>
      <c r="J13" s="16">
        <f t="shared" si="0"/>
        <v>1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522</v>
      </c>
      <c r="D14" s="21">
        <v>522</v>
      </c>
      <c r="E14" s="21">
        <v>266</v>
      </c>
      <c r="F14" s="21"/>
      <c r="G14" s="22">
        <v>473</v>
      </c>
      <c r="H14" s="15">
        <f>C14/[1]Зеленоградск!$N$10</f>
        <v>0.6675191815856778</v>
      </c>
      <c r="I14" s="16">
        <f t="shared" si="3"/>
        <v>1</v>
      </c>
      <c r="J14" s="16">
        <f t="shared" si="0"/>
        <v>0.50957854406130265</v>
      </c>
      <c r="K14" s="16">
        <f t="shared" si="1"/>
        <v>0</v>
      </c>
      <c r="L14" s="17">
        <f t="shared" si="2"/>
        <v>0.9061302681992337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280</v>
      </c>
      <c r="D15" s="21">
        <v>280</v>
      </c>
      <c r="E15" s="21">
        <v>72</v>
      </c>
      <c r="F15" s="21"/>
      <c r="G15" s="22">
        <v>25</v>
      </c>
      <c r="H15" s="15">
        <f>C15/J2</f>
        <v>0.18146467919637072</v>
      </c>
      <c r="I15" s="16">
        <f t="shared" si="3"/>
        <v>1</v>
      </c>
      <c r="J15" s="16">
        <f t="shared" si="0"/>
        <v>0.25714285714285712</v>
      </c>
      <c r="K15" s="16">
        <f t="shared" si="1"/>
        <v>0</v>
      </c>
      <c r="L15" s="17">
        <f t="shared" si="2"/>
        <v>8.9285714285714288E-2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31</v>
      </c>
      <c r="D17" s="21">
        <v>31</v>
      </c>
      <c r="E17" s="21"/>
      <c r="F17" s="21"/>
      <c r="G17" s="22">
        <v>6</v>
      </c>
      <c r="H17" s="15">
        <f>C17/J2</f>
        <v>2.0090732339598186E-2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0.19354838709677419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106</v>
      </c>
      <c r="D18" s="21">
        <v>106</v>
      </c>
      <c r="E18" s="21">
        <v>16</v>
      </c>
      <c r="F18" s="21"/>
      <c r="G18" s="22">
        <v>11</v>
      </c>
      <c r="H18" s="15">
        <f>C18/J2</f>
        <v>6.8697342838626052E-2</v>
      </c>
      <c r="I18" s="16">
        <f t="shared" si="3"/>
        <v>1</v>
      </c>
      <c r="J18" s="16">
        <f t="shared" si="0"/>
        <v>0.15094339622641509</v>
      </c>
      <c r="K18" s="16">
        <f t="shared" si="1"/>
        <v>0</v>
      </c>
      <c r="L18" s="17">
        <f t="shared" si="2"/>
        <v>0.10377358490566038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526</v>
      </c>
      <c r="D19" s="21">
        <v>371</v>
      </c>
      <c r="E19" s="21"/>
      <c r="F19" s="21"/>
      <c r="G19" s="23"/>
      <c r="H19" s="15">
        <f>C19/J2</f>
        <v>0.3408943616331821</v>
      </c>
      <c r="I19" s="16">
        <f t="shared" si="3"/>
        <v>0.70532319391634979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583</v>
      </c>
      <c r="D20" s="21">
        <v>429</v>
      </c>
      <c r="E20" s="21"/>
      <c r="F20" s="21"/>
      <c r="G20" s="23"/>
      <c r="H20" s="15">
        <f>C20/J2</f>
        <v>0.37783538561244329</v>
      </c>
      <c r="I20" s="16">
        <f t="shared" si="3"/>
        <v>0.73584905660377353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1543</v>
      </c>
      <c r="D21" s="27">
        <v>1543</v>
      </c>
      <c r="E21" s="27"/>
      <c r="F21" s="27"/>
      <c r="G21" s="28">
        <v>436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0.2825664290343487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4741</v>
      </c>
      <c r="D22" s="32">
        <f>SUM(D6:D21)</f>
        <v>4432</v>
      </c>
      <c r="E22" s="32">
        <f>SUM(E6:E21)</f>
        <v>580</v>
      </c>
      <c r="F22" s="32">
        <f>SUM(F6:F21)</f>
        <v>0</v>
      </c>
      <c r="G22" s="33">
        <f>SUM(G6:G21)</f>
        <v>1619</v>
      </c>
      <c r="H22" s="15">
        <f>C22/J2</f>
        <v>3.0725858716785481</v>
      </c>
      <c r="I22" s="16">
        <f t="shared" si="3"/>
        <v>0.9348238768192364</v>
      </c>
      <c r="J22" s="16">
        <f t="shared" si="0"/>
        <v>0.1223370596920481</v>
      </c>
      <c r="K22" s="16">
        <f t="shared" si="1"/>
        <v>0</v>
      </c>
      <c r="L22" s="17">
        <f t="shared" si="2"/>
        <v>0.34148913731280323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>
        <v>28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211"/>
  <sheetViews>
    <sheetView workbookViewId="0">
      <selection activeCell="F16" sqref="F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[1]Краснознаменск!$F$10</f>
        <v>261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/>
      <c r="H7" s="15">
        <f>C7/J2</f>
        <v>3.8314176245210726E-3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2</v>
      </c>
      <c r="H9" s="15">
        <f>C9/J2</f>
        <v>7.6628352490421452E-3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3.8314176245210726E-3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64</v>
      </c>
      <c r="D12" s="21">
        <v>64</v>
      </c>
      <c r="E12" s="21"/>
      <c r="F12" s="21"/>
      <c r="G12" s="22">
        <v>64</v>
      </c>
      <c r="H12" s="15">
        <f>C12/J2</f>
        <v>0.24521072796934865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C14/[1]Краснознаменск!$N$10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>
        <v>1</v>
      </c>
      <c r="H15" s="15">
        <f>C15/J2</f>
        <v>3.8314176245210726E-3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225</v>
      </c>
      <c r="D19" s="21">
        <v>225</v>
      </c>
      <c r="E19" s="21"/>
      <c r="F19" s="21"/>
      <c r="G19" s="39"/>
      <c r="H19" s="15">
        <f>C19/J2</f>
        <v>0.86206896551724133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36</v>
      </c>
      <c r="D20" s="21">
        <v>36</v>
      </c>
      <c r="E20" s="21"/>
      <c r="F20" s="21"/>
      <c r="G20" s="39" t="s">
        <v>27</v>
      </c>
      <c r="H20" s="15">
        <f>C20/J2</f>
        <v>0.13793103448275862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261</v>
      </c>
      <c r="D21" s="27">
        <v>261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591</v>
      </c>
      <c r="D22" s="32">
        <f>SUM(D6:D21)</f>
        <v>591</v>
      </c>
      <c r="E22" s="32">
        <f>SUM(E6:E21)</f>
        <v>0</v>
      </c>
      <c r="F22" s="32">
        <f>SUM(F6:F21)</f>
        <v>0</v>
      </c>
      <c r="G22" s="33">
        <f>SUM(G6:G21)</f>
        <v>67</v>
      </c>
      <c r="H22" s="15">
        <f>C22/J2</f>
        <v>2.264367816091954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0.11336717428087986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211"/>
  <sheetViews>
    <sheetView topLeftCell="A4" workbookViewId="0">
      <selection activeCell="C30" sqref="C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[1]Ладушкин!$F$10</f>
        <v>389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24</v>
      </c>
      <c r="D7" s="21">
        <v>24</v>
      </c>
      <c r="E7" s="21"/>
      <c r="F7" s="21"/>
      <c r="G7" s="22"/>
      <c r="H7" s="15">
        <f>C7/J2</f>
        <v>6.1696658097686374E-2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2.5706940874035988E-3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15</v>
      </c>
      <c r="D12" s="21">
        <v>15</v>
      </c>
      <c r="E12" s="21"/>
      <c r="F12" s="21"/>
      <c r="G12" s="22"/>
      <c r="H12" s="15">
        <f>C12/J2</f>
        <v>3.8560411311053984E-2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2</v>
      </c>
      <c r="E14" s="21"/>
      <c r="F14" s="21"/>
      <c r="G14" s="22"/>
      <c r="H14" s="15">
        <f>C14/[1]Ладушкин!$N$10</f>
        <v>1.1111111111111112E-2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</v>
      </c>
      <c r="D15" s="21">
        <v>2</v>
      </c>
      <c r="E15" s="21"/>
      <c r="F15" s="21"/>
      <c r="G15" s="22"/>
      <c r="H15" s="15">
        <f>C15/J2</f>
        <v>5.1413881748071976E-3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2.5706940874035988E-3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65</v>
      </c>
      <c r="D18" s="21">
        <v>65</v>
      </c>
      <c r="E18" s="21"/>
      <c r="F18" s="21"/>
      <c r="G18" s="22"/>
      <c r="H18" s="15">
        <f>C18/J2</f>
        <v>0.16709511568123395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286</v>
      </c>
      <c r="D19" s="21">
        <v>286</v>
      </c>
      <c r="E19" s="21"/>
      <c r="F19" s="21"/>
      <c r="G19" s="23"/>
      <c r="H19" s="15">
        <f>C19/J2</f>
        <v>0.73521850899742935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12</v>
      </c>
      <c r="D20" s="21">
        <v>12</v>
      </c>
      <c r="E20" s="21"/>
      <c r="F20" s="21"/>
      <c r="G20" s="23" t="s">
        <v>27</v>
      </c>
      <c r="H20" s="15">
        <f>C20/J2</f>
        <v>3.0848329048843187E-2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389</v>
      </c>
      <c r="D21" s="27">
        <v>389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797</v>
      </c>
      <c r="D22" s="32">
        <f>SUM(D6:D21)</f>
        <v>797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2.0488431876606685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L211"/>
  <sheetViews>
    <sheetView workbookViewId="0">
      <selection activeCell="B15" sqref="B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[1]Мамоново!$F$10</f>
        <v>342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>
        <v>1</v>
      </c>
      <c r="H7" s="15">
        <f>C7/J2</f>
        <v>2.9239766081871343E-3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18</v>
      </c>
      <c r="D9" s="21">
        <v>18</v>
      </c>
      <c r="E9" s="21"/>
      <c r="F9" s="21"/>
      <c r="G9" s="22">
        <v>18</v>
      </c>
      <c r="H9" s="15">
        <f>C9/J2</f>
        <v>5.2631578947368418E-2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22</v>
      </c>
      <c r="D10" s="21">
        <v>22</v>
      </c>
      <c r="E10" s="21"/>
      <c r="F10" s="21"/>
      <c r="G10" s="22">
        <v>16</v>
      </c>
      <c r="H10" s="15">
        <f>C10/J2</f>
        <v>6.4327485380116955E-2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0.72727272727272729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64</v>
      </c>
      <c r="D12" s="21">
        <v>64</v>
      </c>
      <c r="E12" s="21"/>
      <c r="F12" s="21"/>
      <c r="G12" s="22">
        <v>34</v>
      </c>
      <c r="H12" s="15">
        <f>C12/J2</f>
        <v>0.1871345029239766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0.53125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12</v>
      </c>
      <c r="E14" s="21"/>
      <c r="F14" s="21"/>
      <c r="G14" s="22">
        <v>11</v>
      </c>
      <c r="H14" s="15">
        <f>C14/[1]Мамоново!$N$10</f>
        <v>0.13043478260869565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0.91666666666666663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19</v>
      </c>
      <c r="D15" s="21">
        <v>19</v>
      </c>
      <c r="E15" s="21"/>
      <c r="F15" s="21"/>
      <c r="G15" s="22">
        <v>8</v>
      </c>
      <c r="H15" s="15">
        <f>C15/J2</f>
        <v>5.5555555555555552E-2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0.42105263157894735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18</v>
      </c>
      <c r="D17" s="21">
        <v>18</v>
      </c>
      <c r="E17" s="21"/>
      <c r="F17" s="21"/>
      <c r="G17" s="22">
        <v>18</v>
      </c>
      <c r="H17" s="15">
        <f>C17/J2</f>
        <v>5.2631578947368418E-2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>
        <v>1</v>
      </c>
      <c r="H18" s="15">
        <f>C18/J2</f>
        <v>2.9239766081871343E-3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294</v>
      </c>
      <c r="D19" s="21">
        <v>294</v>
      </c>
      <c r="E19" s="21"/>
      <c r="F19" s="21"/>
      <c r="G19" s="23"/>
      <c r="H19" s="15">
        <f>C19/J2</f>
        <v>0.85964912280701755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48</v>
      </c>
      <c r="D20" s="21">
        <v>48</v>
      </c>
      <c r="E20" s="21"/>
      <c r="F20" s="21"/>
      <c r="G20" s="23" t="s">
        <v>27</v>
      </c>
      <c r="H20" s="15">
        <f>C20/J2</f>
        <v>0.14035087719298245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342</v>
      </c>
      <c r="D21" s="27">
        <v>342</v>
      </c>
      <c r="E21" s="27"/>
      <c r="F21" s="27"/>
      <c r="G21" s="28">
        <v>90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0.26315789473684209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839</v>
      </c>
      <c r="D22" s="32">
        <f>SUM(D6:D21)</f>
        <v>839</v>
      </c>
      <c r="E22" s="32">
        <f>SUM(E6:E21)</f>
        <v>0</v>
      </c>
      <c r="F22" s="32">
        <f>SUM(F6:F21)</f>
        <v>0</v>
      </c>
      <c r="G22" s="33">
        <f>SUM(G6:G21)</f>
        <v>197</v>
      </c>
      <c r="H22" s="15">
        <f>C22/J2</f>
        <v>2.4532163742690059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0.23480333730631706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2015-04-24T06:51:04Z</dcterms:created>
  <dcterms:modified xsi:type="dcterms:W3CDTF">2017-01-12T13:20:10Z</dcterms:modified>
</cp:coreProperties>
</file>